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2" windowHeight="9720" activeTab="0"/>
  </bookViews>
  <sheets>
    <sheet name="по предметам" sheetId="1" r:id="rId1"/>
    <sheet name="по класса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<sst xmlns="http://schemas.openxmlformats.org/spreadsheetml/2006/main" count="648" uniqueCount="136">
  <si>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</si>
  <si>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</si>
  <si>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</si>
  <si>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</si>
  <si>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</si>
  <si>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</si>
  <si>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</si>
  <si>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</si>
  <si>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</si>
  <si>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6 классы</t>
  </si>
  <si>
    <t>5-10</t>
  </si>
  <si>
    <t>12-17</t>
  </si>
  <si>
    <t>19-24</t>
  </si>
  <si>
    <t>26-1</t>
  </si>
  <si>
    <t>3-8</t>
  </si>
  <si>
    <t>10-15</t>
  </si>
  <si>
    <t>17-22</t>
  </si>
  <si>
    <t>31-5</t>
  </si>
  <si>
    <t>7-12</t>
  </si>
  <si>
    <t>14-19</t>
  </si>
  <si>
    <t>21-26</t>
  </si>
  <si>
    <t>28-3</t>
  </si>
  <si>
    <t>9-14</t>
  </si>
  <si>
    <t>16-21</t>
  </si>
  <si>
    <t>23-28</t>
  </si>
  <si>
    <t>30-4</t>
  </si>
  <si>
    <t>6-11</t>
  </si>
  <si>
    <t>13-18</t>
  </si>
  <si>
    <t>20-25</t>
  </si>
  <si>
    <t>27-4</t>
  </si>
  <si>
    <t>6-8</t>
  </si>
  <si>
    <t>24-29</t>
  </si>
  <si>
    <t>2-6</t>
  </si>
  <si>
    <t>8-13</t>
  </si>
  <si>
    <t>15-20</t>
  </si>
  <si>
    <t>22-27</t>
  </si>
  <si>
    <t>ИТОГО</t>
  </si>
  <si>
    <t>7 классы</t>
  </si>
  <si>
    <t>Лит.</t>
  </si>
  <si>
    <t>Биол.</t>
  </si>
  <si>
    <t>Ист.</t>
  </si>
  <si>
    <t>Б</t>
  </si>
  <si>
    <t>Л</t>
  </si>
  <si>
    <t>И</t>
  </si>
  <si>
    <t>О</t>
  </si>
  <si>
    <t>Г</t>
  </si>
  <si>
    <t>ЛО</t>
  </si>
  <si>
    <t>БГИ</t>
  </si>
  <si>
    <t>ОИ</t>
  </si>
  <si>
    <t>ГБИ</t>
  </si>
  <si>
    <t>ЛБО</t>
  </si>
  <si>
    <t>ОБ</t>
  </si>
  <si>
    <t>ГИ</t>
  </si>
  <si>
    <t>ЛБ</t>
  </si>
  <si>
    <t>М - Мальм А.Э.</t>
  </si>
  <si>
    <t>Х</t>
  </si>
  <si>
    <t>К</t>
  </si>
  <si>
    <t>М</t>
  </si>
  <si>
    <t>В</t>
  </si>
  <si>
    <t>Т</t>
  </si>
  <si>
    <t>КО</t>
  </si>
  <si>
    <t>ВМ</t>
  </si>
  <si>
    <t>ВХО</t>
  </si>
  <si>
    <t>МХ</t>
  </si>
  <si>
    <t>ХВО</t>
  </si>
  <si>
    <t>ТХО</t>
  </si>
  <si>
    <t>КХ</t>
  </si>
  <si>
    <t>Х - Харгаева А.А.</t>
  </si>
  <si>
    <t>В - Васько М.З.</t>
  </si>
  <si>
    <t>О - Охрименко Н.В.</t>
  </si>
  <si>
    <t>Т - Тишина А.П.</t>
  </si>
  <si>
    <t>К - Калугина Л.И., Мальм Е.М.</t>
  </si>
  <si>
    <t>9 классы</t>
  </si>
  <si>
    <t>11-16</t>
  </si>
  <si>
    <t>18-23</t>
  </si>
  <si>
    <t>сентябрь</t>
  </si>
  <si>
    <t>окт</t>
  </si>
  <si>
    <t>нояб</t>
  </si>
  <si>
    <t>дек</t>
  </si>
  <si>
    <t>февр</t>
  </si>
  <si>
    <t>март</t>
  </si>
  <si>
    <t>апр</t>
  </si>
  <si>
    <t>май</t>
  </si>
  <si>
    <t>8 классы</t>
  </si>
  <si>
    <t>Гео.</t>
  </si>
  <si>
    <t>январь</t>
  </si>
  <si>
    <t>2-7</t>
  </si>
  <si>
    <t>25-30</t>
  </si>
  <si>
    <t>27-1</t>
  </si>
  <si>
    <t>25-29</t>
  </si>
  <si>
    <t>4-8</t>
  </si>
  <si>
    <t>р.р.я</t>
  </si>
  <si>
    <t>Тишина А.П.</t>
  </si>
  <si>
    <t>Харгаева А.А.</t>
  </si>
  <si>
    <t>Васько М.З.</t>
  </si>
  <si>
    <t>Калугина Л.И.</t>
  </si>
  <si>
    <t>Калугина Л.И./Буревестникова Ж.А.</t>
  </si>
  <si>
    <t>Охрименко Н.В.</t>
  </si>
  <si>
    <t>Калугина Л.И./Мальм Е.М.</t>
  </si>
  <si>
    <t>Буревестникова Ж.А./Мальм Е.М.</t>
  </si>
  <si>
    <t>Охрименко Н.В./Мальм А.Э.</t>
  </si>
  <si>
    <t>Сидорова Е.Е.</t>
  </si>
  <si>
    <t>10 класс</t>
  </si>
  <si>
    <t>11 класс</t>
  </si>
  <si>
    <t>р.р.л</t>
  </si>
  <si>
    <t>Буревестникова Ж.А.</t>
  </si>
  <si>
    <t>Мальм А.Э.</t>
  </si>
  <si>
    <t>Экон.</t>
  </si>
  <si>
    <t>общ.</t>
  </si>
  <si>
    <t>Мальм Е.М</t>
  </si>
  <si>
    <t>ГРАФИК ПОГРУЖЕНИЙ на 2023-2024 учебный год</t>
  </si>
  <si>
    <t>11-15</t>
  </si>
  <si>
    <t>18-22</t>
  </si>
  <si>
    <t>9-13</t>
  </si>
  <si>
    <t>16-20</t>
  </si>
  <si>
    <t>23-27</t>
  </si>
  <si>
    <t>7-10</t>
  </si>
  <si>
    <t>13-17</t>
  </si>
  <si>
    <t>20-24</t>
  </si>
  <si>
    <t>8-12</t>
  </si>
  <si>
    <t>15-19</t>
  </si>
  <si>
    <t>22-26</t>
  </si>
  <si>
    <t>29-2</t>
  </si>
  <si>
    <t>5-9</t>
  </si>
  <si>
    <t>12-16</t>
  </si>
  <si>
    <t>19-22</t>
  </si>
  <si>
    <t>1-5</t>
  </si>
  <si>
    <t>29-30</t>
  </si>
  <si>
    <t>4-9</t>
  </si>
  <si>
    <t>7-11</t>
  </si>
  <si>
    <t>27-2</t>
  </si>
  <si>
    <t>29-3</t>
  </si>
  <si>
    <t>26-2</t>
  </si>
  <si>
    <t>1-6</t>
  </si>
  <si>
    <t>29-4</t>
  </si>
  <si>
    <t>Охрименко Н.В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</si>
</sst>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sz val="8"/>
      <name val="Arial Cyr"/>
      <family val="0"/>
    </font>
    <font>
      <sz val="10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Arial Cyr"/>
      <family val="0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textRotation="90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49" fontId="49" fillId="0" borderId="10" xfId="0" applyNumberFormat="1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49" fontId="49" fillId="0" borderId="0" xfId="0" applyNumberFormat="1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vertical="top" wrapText="1"/>
    </xf>
    <xf numFmtId="16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vertical="top" wrapText="1"/>
    </xf>
    <xf numFmtId="0" fontId="48" fillId="0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textRotation="90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4"/>
  <sheetViews>
    <sheetView tabSelected="1" zoomScale="85" zoomScaleNormal="85" zoomScalePageLayoutView="0" workbookViewId="0" topLeftCell="B58">
      <selection activeCell="K68" sqref="K68"/>
    </sheetView>
  </sheetViews>
  <sheetFormatPr defaultColWidth="9.125" defaultRowHeight="12.75"/>
  <cols>
    <col min="1" max="1" width="3.50390625" style="20" customWidth="1"/>
    <col min="2" max="2" width="3.875" style="20" customWidth="1"/>
    <col min="3" max="3" width="3.50390625" style="10" customWidth="1"/>
    <col min="4" max="28" width="3.00390625" style="10" customWidth="1"/>
    <col min="29" max="29" width="3.125" style="10" customWidth="1"/>
    <col min="30" max="36" width="3.00390625" style="10" customWidth="1"/>
    <col min="37" max="37" width="4.375" style="10" customWidth="1"/>
    <col min="38" max="38" width="6.875" style="10" customWidth="1"/>
    <col min="39" max="39" width="5.00390625" style="10" customWidth="1"/>
    <col min="40" max="40" width="6.00390625" style="10" customWidth="1"/>
    <col min="41" max="41" width="34.375" style="28" customWidth="1"/>
    <col min="42" max="16384" width="9.125" style="10" customWidth="1"/>
  </cols>
  <sheetData>
    <row r="1" spans="2:37" ht="23.25" customHeight="1">
      <c r="B1" s="39" t="s">
        <v>110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ht="12.75">
      <c r="K2" s="10" t="s">
        <v>9</v>
      </c>
    </row>
    <row r="4" spans="1:41" s="24" customFormat="1" ht="15" customHeight="1">
      <c r="A4" s="20"/>
      <c r="B4" s="25"/>
      <c r="C4" s="33" t="s">
        <v>75</v>
      </c>
      <c r="D4" s="34"/>
      <c r="E4" s="34"/>
      <c r="F4" s="35"/>
      <c r="G4" s="33" t="s">
        <v>76</v>
      </c>
      <c r="H4" s="34"/>
      <c r="I4" s="34"/>
      <c r="J4" s="35"/>
      <c r="K4" s="33" t="s">
        <v>77</v>
      </c>
      <c r="L4" s="34"/>
      <c r="M4" s="34"/>
      <c r="N4" s="35"/>
      <c r="O4" s="33" t="s">
        <v>78</v>
      </c>
      <c r="P4" s="34"/>
      <c r="Q4" s="34"/>
      <c r="R4" s="35"/>
      <c r="S4" s="33" t="s">
        <v>85</v>
      </c>
      <c r="T4" s="40"/>
      <c r="U4" s="41"/>
      <c r="V4" s="33" t="s">
        <v>79</v>
      </c>
      <c r="W4" s="34"/>
      <c r="X4" s="34"/>
      <c r="Y4" s="34"/>
      <c r="Z4" s="35"/>
      <c r="AA4" s="36" t="s">
        <v>80</v>
      </c>
      <c r="AB4" s="37"/>
      <c r="AC4" s="38"/>
      <c r="AD4" s="33" t="s">
        <v>81</v>
      </c>
      <c r="AE4" s="34"/>
      <c r="AF4" s="34"/>
      <c r="AG4" s="34"/>
      <c r="AH4" s="35"/>
      <c r="AI4" s="33" t="s">
        <v>82</v>
      </c>
      <c r="AJ4" s="35"/>
      <c r="AK4" s="27"/>
      <c r="AL4" s="13" t="s">
        <v>36</v>
      </c>
      <c r="AM4" s="13"/>
      <c r="AO4" s="28"/>
    </row>
    <row r="5" spans="2:40" ht="34.5" customHeight="1">
      <c r="B5" s="11"/>
      <c r="C5" s="15" t="s">
        <v>90</v>
      </c>
      <c r="D5" s="15" t="s">
        <v>111</v>
      </c>
      <c r="E5" s="15" t="s">
        <v>112</v>
      </c>
      <c r="F5" s="15" t="s">
        <v>89</v>
      </c>
      <c r="G5" s="15" t="s">
        <v>32</v>
      </c>
      <c r="H5" s="15" t="s">
        <v>113</v>
      </c>
      <c r="I5" s="15" t="s">
        <v>114</v>
      </c>
      <c r="J5" s="15" t="s">
        <v>115</v>
      </c>
      <c r="K5" s="15" t="s">
        <v>116</v>
      </c>
      <c r="L5" s="15" t="s">
        <v>117</v>
      </c>
      <c r="M5" s="15" t="s">
        <v>118</v>
      </c>
      <c r="N5" s="15" t="s">
        <v>88</v>
      </c>
      <c r="O5" s="15" t="s">
        <v>90</v>
      </c>
      <c r="P5" s="15" t="s">
        <v>111</v>
      </c>
      <c r="Q5" s="15" t="s">
        <v>112</v>
      </c>
      <c r="R5" s="15" t="s">
        <v>89</v>
      </c>
      <c r="S5" s="15" t="s">
        <v>119</v>
      </c>
      <c r="T5" s="15" t="s">
        <v>120</v>
      </c>
      <c r="U5" s="15" t="s">
        <v>121</v>
      </c>
      <c r="V5" s="15" t="s">
        <v>122</v>
      </c>
      <c r="W5" s="15" t="s">
        <v>123</v>
      </c>
      <c r="X5" s="15" t="s">
        <v>124</v>
      </c>
      <c r="Y5" s="15" t="s">
        <v>125</v>
      </c>
      <c r="Z5" s="15" t="s">
        <v>13</v>
      </c>
      <c r="AA5" s="15" t="s">
        <v>90</v>
      </c>
      <c r="AB5" s="15" t="s">
        <v>111</v>
      </c>
      <c r="AC5" s="15" t="s">
        <v>112</v>
      </c>
      <c r="AD5" s="15" t="s">
        <v>126</v>
      </c>
      <c r="AE5" s="15" t="s">
        <v>119</v>
      </c>
      <c r="AF5" s="15" t="s">
        <v>120</v>
      </c>
      <c r="AG5" s="15" t="s">
        <v>121</v>
      </c>
      <c r="AH5" s="15" t="s">
        <v>127</v>
      </c>
      <c r="AI5" s="15" t="s">
        <v>30</v>
      </c>
      <c r="AJ5" s="15" t="s">
        <v>117</v>
      </c>
      <c r="AK5" s="13"/>
      <c r="AL5" s="15"/>
      <c r="AM5" s="15"/>
      <c r="AN5" s="17"/>
    </row>
    <row r="6" spans="2:41" ht="25.5">
      <c r="B6" s="16" t="s">
        <v>91</v>
      </c>
      <c r="C6" s="30">
        <v>9</v>
      </c>
      <c r="D6" s="30"/>
      <c r="E6" s="30"/>
      <c r="F6" s="30"/>
      <c r="G6" s="30"/>
      <c r="H6" s="30"/>
      <c r="I6" s="30">
        <v>9</v>
      </c>
      <c r="J6" s="30"/>
      <c r="K6" s="30"/>
      <c r="L6" s="30"/>
      <c r="M6" s="30"/>
      <c r="N6" s="30">
        <v>9</v>
      </c>
      <c r="O6" s="30"/>
      <c r="P6" s="30">
        <v>7</v>
      </c>
      <c r="Q6" s="30"/>
      <c r="R6" s="3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>
        <f aca="true" t="shared" si="0" ref="AK6:AK11">SUM(C6:AJ6)</f>
        <v>34</v>
      </c>
      <c r="AL6" s="12">
        <v>34</v>
      </c>
      <c r="AM6" s="12">
        <v>1</v>
      </c>
      <c r="AN6" s="17"/>
      <c r="AO6" s="28" t="s">
        <v>92</v>
      </c>
    </row>
    <row r="7" spans="2:41" ht="23.25">
      <c r="B7" s="16" t="s">
        <v>38</v>
      </c>
      <c r="C7" s="11"/>
      <c r="D7" s="11"/>
      <c r="E7" s="11">
        <v>9</v>
      </c>
      <c r="F7" s="11"/>
      <c r="G7" s="11">
        <v>9</v>
      </c>
      <c r="H7" s="11"/>
      <c r="I7" s="11"/>
      <c r="J7" s="11"/>
      <c r="K7" s="11">
        <v>9</v>
      </c>
      <c r="L7" s="11"/>
      <c r="M7" s="11"/>
      <c r="N7" s="11"/>
      <c r="O7" s="11">
        <v>9</v>
      </c>
      <c r="P7" s="11"/>
      <c r="Q7" s="11">
        <v>9</v>
      </c>
      <c r="R7" s="11"/>
      <c r="S7" s="11">
        <v>9</v>
      </c>
      <c r="T7" s="11"/>
      <c r="U7" s="11"/>
      <c r="V7" s="11"/>
      <c r="W7" s="11">
        <v>9</v>
      </c>
      <c r="X7" s="11"/>
      <c r="Y7" s="11"/>
      <c r="Z7" s="11">
        <v>9</v>
      </c>
      <c r="AA7" s="11"/>
      <c r="AB7" s="11"/>
      <c r="AC7" s="11">
        <v>9</v>
      </c>
      <c r="AD7" s="11"/>
      <c r="AE7" s="11"/>
      <c r="AF7" s="11">
        <v>9</v>
      </c>
      <c r="AG7" s="11"/>
      <c r="AH7" s="11"/>
      <c r="AI7" s="11">
        <v>3</v>
      </c>
      <c r="AJ7" s="11">
        <v>9</v>
      </c>
      <c r="AK7" s="12">
        <f t="shared" si="0"/>
        <v>102</v>
      </c>
      <c r="AL7" s="12">
        <v>102</v>
      </c>
      <c r="AM7" s="12">
        <v>3</v>
      </c>
      <c r="AO7" s="28" t="s">
        <v>92</v>
      </c>
    </row>
    <row r="8" spans="2:41" ht="29.25">
      <c r="B8" s="16" t="s">
        <v>39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0"/>
      <c r="T8" s="30"/>
      <c r="U8" s="30"/>
      <c r="V8" s="30">
        <v>9</v>
      </c>
      <c r="W8" s="30"/>
      <c r="X8" s="30"/>
      <c r="Y8" s="30">
        <v>9</v>
      </c>
      <c r="Z8" s="30"/>
      <c r="AA8" s="30"/>
      <c r="AB8" s="30"/>
      <c r="AC8" s="30"/>
      <c r="AD8" s="30">
        <v>9</v>
      </c>
      <c r="AE8" s="30"/>
      <c r="AF8" s="30"/>
      <c r="AG8" s="30"/>
      <c r="AH8" s="30">
        <v>7</v>
      </c>
      <c r="AI8" s="30"/>
      <c r="AJ8" s="30"/>
      <c r="AK8" s="12">
        <f t="shared" si="0"/>
        <v>34</v>
      </c>
      <c r="AL8" s="12">
        <v>34</v>
      </c>
      <c r="AM8" s="12">
        <v>1</v>
      </c>
      <c r="AO8" s="28" t="s">
        <v>93</v>
      </c>
    </row>
    <row r="9" spans="2:41" ht="21.75">
      <c r="B9" s="16" t="s">
        <v>84</v>
      </c>
      <c r="C9" s="30"/>
      <c r="D9" s="30">
        <v>9</v>
      </c>
      <c r="E9" s="30"/>
      <c r="F9" s="30"/>
      <c r="G9" s="30"/>
      <c r="H9" s="30"/>
      <c r="I9" s="30"/>
      <c r="J9" s="30">
        <v>9</v>
      </c>
      <c r="K9" s="30"/>
      <c r="L9" s="30">
        <v>9</v>
      </c>
      <c r="M9" s="30"/>
      <c r="N9" s="30"/>
      <c r="O9" s="30"/>
      <c r="P9" s="30"/>
      <c r="Q9" s="30"/>
      <c r="R9" s="30">
        <v>7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>
        <f t="shared" si="0"/>
        <v>34</v>
      </c>
      <c r="AL9" s="12">
        <v>34</v>
      </c>
      <c r="AM9" s="12">
        <v>1</v>
      </c>
      <c r="AO9" s="28" t="s">
        <v>94</v>
      </c>
    </row>
    <row r="10" spans="2:41" ht="22.5">
      <c r="B10" s="16" t="s">
        <v>40</v>
      </c>
      <c r="C10" s="11"/>
      <c r="D10" s="11"/>
      <c r="E10" s="11"/>
      <c r="F10" s="11">
        <v>9</v>
      </c>
      <c r="G10" s="11"/>
      <c r="H10" s="11">
        <v>9</v>
      </c>
      <c r="I10" s="11"/>
      <c r="J10" s="11"/>
      <c r="K10" s="11"/>
      <c r="L10" s="11"/>
      <c r="M10" s="11">
        <v>9</v>
      </c>
      <c r="N10" s="11"/>
      <c r="O10" s="11"/>
      <c r="P10" s="11"/>
      <c r="Q10" s="11"/>
      <c r="R10" s="11">
        <v>5</v>
      </c>
      <c r="S10" s="11"/>
      <c r="T10" s="11">
        <v>9</v>
      </c>
      <c r="U10" s="11"/>
      <c r="V10" s="11"/>
      <c r="W10" s="11"/>
      <c r="X10" s="11">
        <v>9</v>
      </c>
      <c r="Y10" s="11"/>
      <c r="Z10" s="11"/>
      <c r="AA10" s="11"/>
      <c r="AB10" s="11">
        <v>9</v>
      </c>
      <c r="AC10" s="11"/>
      <c r="AD10" s="11"/>
      <c r="AE10" s="11"/>
      <c r="AF10" s="11"/>
      <c r="AG10" s="11">
        <v>9</v>
      </c>
      <c r="AH10" s="11"/>
      <c r="AI10" s="11"/>
      <c r="AJ10" s="11"/>
      <c r="AK10" s="12">
        <f t="shared" si="0"/>
        <v>68</v>
      </c>
      <c r="AL10" s="12">
        <v>68</v>
      </c>
      <c r="AM10" s="12">
        <v>2</v>
      </c>
      <c r="AO10" s="28" t="s">
        <v>135</v>
      </c>
    </row>
    <row r="11" spans="2:41" ht="26.25">
      <c r="B11" s="16" t="s">
        <v>108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30"/>
      <c r="T11" s="30"/>
      <c r="U11" s="30">
        <v>9</v>
      </c>
      <c r="V11" s="30"/>
      <c r="W11" s="30"/>
      <c r="X11" s="30"/>
      <c r="Y11" s="30"/>
      <c r="Z11" s="30"/>
      <c r="AA11" s="30">
        <v>9</v>
      </c>
      <c r="AB11" s="30"/>
      <c r="AC11" s="30"/>
      <c r="AD11" s="30"/>
      <c r="AE11" s="30">
        <v>9</v>
      </c>
      <c r="AF11" s="30"/>
      <c r="AG11" s="30"/>
      <c r="AH11" s="30"/>
      <c r="AI11" s="30">
        <v>7</v>
      </c>
      <c r="AJ11" s="30"/>
      <c r="AK11" s="12">
        <f t="shared" si="0"/>
        <v>34</v>
      </c>
      <c r="AL11" s="12">
        <v>34</v>
      </c>
      <c r="AM11" s="12">
        <v>1</v>
      </c>
      <c r="AO11" s="28" t="s">
        <v>135</v>
      </c>
    </row>
    <row r="12" spans="2:39" ht="12.75">
      <c r="B12" s="12"/>
      <c r="C12" s="12">
        <f>SUM(C6:C11)</f>
        <v>9</v>
      </c>
      <c r="D12" s="12">
        <f aca="true" t="shared" si="1" ref="D12:AJ12">SUM(D6:D11)</f>
        <v>9</v>
      </c>
      <c r="E12" s="12">
        <f t="shared" si="1"/>
        <v>9</v>
      </c>
      <c r="F12" s="12">
        <f t="shared" si="1"/>
        <v>9</v>
      </c>
      <c r="G12" s="12">
        <f t="shared" si="1"/>
        <v>9</v>
      </c>
      <c r="H12" s="12">
        <f t="shared" si="1"/>
        <v>9</v>
      </c>
      <c r="I12" s="12">
        <f t="shared" si="1"/>
        <v>9</v>
      </c>
      <c r="J12" s="12">
        <f t="shared" si="1"/>
        <v>9</v>
      </c>
      <c r="K12" s="12">
        <f t="shared" si="1"/>
        <v>9</v>
      </c>
      <c r="L12" s="12">
        <f t="shared" si="1"/>
        <v>9</v>
      </c>
      <c r="M12" s="12">
        <f t="shared" si="1"/>
        <v>9</v>
      </c>
      <c r="N12" s="12">
        <f t="shared" si="1"/>
        <v>9</v>
      </c>
      <c r="O12" s="12">
        <f t="shared" si="1"/>
        <v>9</v>
      </c>
      <c r="P12" s="12">
        <f t="shared" si="1"/>
        <v>7</v>
      </c>
      <c r="Q12" s="12">
        <f t="shared" si="1"/>
        <v>9</v>
      </c>
      <c r="R12" s="12">
        <f t="shared" si="1"/>
        <v>12</v>
      </c>
      <c r="S12" s="12">
        <f t="shared" si="1"/>
        <v>9</v>
      </c>
      <c r="T12" s="12">
        <f t="shared" si="1"/>
        <v>9</v>
      </c>
      <c r="U12" s="12">
        <f t="shared" si="1"/>
        <v>9</v>
      </c>
      <c r="V12" s="12">
        <f t="shared" si="1"/>
        <v>9</v>
      </c>
      <c r="W12" s="12">
        <f t="shared" si="1"/>
        <v>9</v>
      </c>
      <c r="X12" s="12">
        <f t="shared" si="1"/>
        <v>9</v>
      </c>
      <c r="Y12" s="12">
        <f t="shared" si="1"/>
        <v>9</v>
      </c>
      <c r="Z12" s="12">
        <f t="shared" si="1"/>
        <v>9</v>
      </c>
      <c r="AA12" s="12">
        <f t="shared" si="1"/>
        <v>9</v>
      </c>
      <c r="AB12" s="12">
        <f t="shared" si="1"/>
        <v>9</v>
      </c>
      <c r="AC12" s="12">
        <f t="shared" si="1"/>
        <v>9</v>
      </c>
      <c r="AD12" s="12">
        <f t="shared" si="1"/>
        <v>9</v>
      </c>
      <c r="AE12" s="12">
        <f t="shared" si="1"/>
        <v>9</v>
      </c>
      <c r="AF12" s="12">
        <f t="shared" si="1"/>
        <v>9</v>
      </c>
      <c r="AG12" s="12">
        <f t="shared" si="1"/>
        <v>9</v>
      </c>
      <c r="AH12" s="12">
        <f t="shared" si="1"/>
        <v>7</v>
      </c>
      <c r="AI12" s="12">
        <f t="shared" si="1"/>
        <v>10</v>
      </c>
      <c r="AJ12" s="12">
        <f t="shared" si="1"/>
        <v>9</v>
      </c>
      <c r="AK12" s="12"/>
      <c r="AL12" s="12"/>
      <c r="AM12" s="12">
        <f>SUM(AM6:AM11)</f>
        <v>9</v>
      </c>
    </row>
    <row r="14" ht="12.75">
      <c r="K14" s="10" t="s">
        <v>37</v>
      </c>
    </row>
    <row r="16" spans="2:39" ht="14.25">
      <c r="B16" s="25"/>
      <c r="C16" s="33" t="s">
        <v>75</v>
      </c>
      <c r="D16" s="34"/>
      <c r="E16" s="34"/>
      <c r="F16" s="35"/>
      <c r="G16" s="33" t="s">
        <v>76</v>
      </c>
      <c r="H16" s="34"/>
      <c r="I16" s="34"/>
      <c r="J16" s="35"/>
      <c r="K16" s="33" t="s">
        <v>77</v>
      </c>
      <c r="L16" s="34"/>
      <c r="M16" s="34"/>
      <c r="N16" s="35"/>
      <c r="O16" s="33" t="s">
        <v>78</v>
      </c>
      <c r="P16" s="34"/>
      <c r="Q16" s="34"/>
      <c r="R16" s="35"/>
      <c r="S16" s="33" t="s">
        <v>85</v>
      </c>
      <c r="T16" s="40"/>
      <c r="U16" s="41"/>
      <c r="V16" s="33" t="s">
        <v>79</v>
      </c>
      <c r="W16" s="34"/>
      <c r="X16" s="34"/>
      <c r="Y16" s="34"/>
      <c r="Z16" s="35"/>
      <c r="AA16" s="36" t="s">
        <v>80</v>
      </c>
      <c r="AB16" s="37"/>
      <c r="AC16" s="38"/>
      <c r="AD16" s="33" t="s">
        <v>81</v>
      </c>
      <c r="AE16" s="34"/>
      <c r="AF16" s="34"/>
      <c r="AG16" s="34"/>
      <c r="AH16" s="35"/>
      <c r="AI16" s="33" t="s">
        <v>82</v>
      </c>
      <c r="AJ16" s="35"/>
      <c r="AK16" s="18"/>
      <c r="AL16" s="13" t="s">
        <v>36</v>
      </c>
      <c r="AM16" s="14"/>
    </row>
    <row r="17" spans="2:47" ht="44.25" customHeight="1">
      <c r="B17" s="11"/>
      <c r="C17" s="15" t="s">
        <v>90</v>
      </c>
      <c r="D17" s="15" t="s">
        <v>111</v>
      </c>
      <c r="E17" s="15" t="s">
        <v>112</v>
      </c>
      <c r="F17" s="15" t="s">
        <v>89</v>
      </c>
      <c r="G17" s="15" t="s">
        <v>32</v>
      </c>
      <c r="H17" s="15" t="s">
        <v>113</v>
      </c>
      <c r="I17" s="15" t="s">
        <v>114</v>
      </c>
      <c r="J17" s="15" t="s">
        <v>115</v>
      </c>
      <c r="K17" s="15" t="s">
        <v>116</v>
      </c>
      <c r="L17" s="15" t="s">
        <v>117</v>
      </c>
      <c r="M17" s="15" t="s">
        <v>118</v>
      </c>
      <c r="N17" s="15" t="s">
        <v>88</v>
      </c>
      <c r="O17" s="15" t="s">
        <v>90</v>
      </c>
      <c r="P17" s="15" t="s">
        <v>111</v>
      </c>
      <c r="Q17" s="15" t="s">
        <v>112</v>
      </c>
      <c r="R17" s="15" t="s">
        <v>89</v>
      </c>
      <c r="S17" s="15" t="s">
        <v>119</v>
      </c>
      <c r="T17" s="15" t="s">
        <v>120</v>
      </c>
      <c r="U17" s="15" t="s">
        <v>121</v>
      </c>
      <c r="V17" s="15" t="s">
        <v>122</v>
      </c>
      <c r="W17" s="15" t="s">
        <v>123</v>
      </c>
      <c r="X17" s="15" t="s">
        <v>124</v>
      </c>
      <c r="Y17" s="15" t="s">
        <v>125</v>
      </c>
      <c r="Z17" s="15" t="s">
        <v>13</v>
      </c>
      <c r="AA17" s="15" t="s">
        <v>90</v>
      </c>
      <c r="AB17" s="15" t="s">
        <v>111</v>
      </c>
      <c r="AC17" s="15" t="s">
        <v>112</v>
      </c>
      <c r="AD17" s="15" t="s">
        <v>126</v>
      </c>
      <c r="AE17" s="15" t="s">
        <v>119</v>
      </c>
      <c r="AF17" s="15" t="s">
        <v>120</v>
      </c>
      <c r="AG17" s="15" t="s">
        <v>121</v>
      </c>
      <c r="AH17" s="15" t="s">
        <v>127</v>
      </c>
      <c r="AI17" s="15" t="s">
        <v>30</v>
      </c>
      <c r="AJ17" s="15" t="s">
        <v>117</v>
      </c>
      <c r="AK17" s="13"/>
      <c r="AL17" s="14"/>
      <c r="AM17" s="14"/>
      <c r="AU17" s="19"/>
    </row>
    <row r="18" spans="2:47" ht="25.5">
      <c r="B18" s="16" t="s">
        <v>91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0"/>
      <c r="T18" s="30"/>
      <c r="U18" s="30"/>
      <c r="V18" s="30">
        <v>9</v>
      </c>
      <c r="W18" s="30"/>
      <c r="X18" s="30"/>
      <c r="Y18" s="30">
        <v>9</v>
      </c>
      <c r="Z18" s="30"/>
      <c r="AA18" s="30"/>
      <c r="AB18" s="30"/>
      <c r="AC18" s="30"/>
      <c r="AD18" s="30">
        <v>9</v>
      </c>
      <c r="AE18" s="30"/>
      <c r="AF18" s="30"/>
      <c r="AG18" s="30"/>
      <c r="AH18" s="30"/>
      <c r="AI18" s="30"/>
      <c r="AJ18" s="30">
        <v>7</v>
      </c>
      <c r="AK18" s="12">
        <f aca="true" t="shared" si="2" ref="AK18:AK23">SUM(C18:AJ18)</f>
        <v>34</v>
      </c>
      <c r="AL18" s="12">
        <v>34</v>
      </c>
      <c r="AM18" s="12">
        <v>1</v>
      </c>
      <c r="AO18" s="29" t="s">
        <v>96</v>
      </c>
      <c r="AU18" s="19"/>
    </row>
    <row r="19" spans="2:41" ht="23.25">
      <c r="B19" s="16" t="s">
        <v>38</v>
      </c>
      <c r="C19" s="11"/>
      <c r="D19" s="11"/>
      <c r="E19" s="11"/>
      <c r="F19" s="11">
        <v>9</v>
      </c>
      <c r="G19" s="11"/>
      <c r="H19" s="11"/>
      <c r="I19" s="11"/>
      <c r="J19" s="11">
        <v>9</v>
      </c>
      <c r="K19" s="11"/>
      <c r="L19" s="11">
        <v>9</v>
      </c>
      <c r="M19" s="11"/>
      <c r="N19" s="11"/>
      <c r="O19" s="11"/>
      <c r="P19" s="11">
        <v>9</v>
      </c>
      <c r="Q19" s="11"/>
      <c r="R19" s="11">
        <v>2</v>
      </c>
      <c r="S19" s="11"/>
      <c r="T19" s="11"/>
      <c r="U19" s="11"/>
      <c r="V19" s="11"/>
      <c r="W19" s="11">
        <v>9</v>
      </c>
      <c r="X19" s="11"/>
      <c r="Y19" s="11"/>
      <c r="Z19" s="11"/>
      <c r="AA19" s="11"/>
      <c r="AB19" s="11">
        <v>9</v>
      </c>
      <c r="AC19" s="11"/>
      <c r="AD19" s="11"/>
      <c r="AE19" s="11"/>
      <c r="AF19" s="11"/>
      <c r="AG19" s="11">
        <v>9</v>
      </c>
      <c r="AH19" s="11"/>
      <c r="AI19" s="11"/>
      <c r="AJ19" s="11">
        <v>3</v>
      </c>
      <c r="AK19" s="12">
        <f t="shared" si="2"/>
        <v>68</v>
      </c>
      <c r="AL19" s="12">
        <v>68</v>
      </c>
      <c r="AM19" s="12">
        <v>2</v>
      </c>
      <c r="AO19" s="28" t="s">
        <v>95</v>
      </c>
    </row>
    <row r="20" spans="2:41" ht="29.25">
      <c r="B20" s="16" t="s">
        <v>39</v>
      </c>
      <c r="C20" s="30">
        <v>9</v>
      </c>
      <c r="D20" s="30"/>
      <c r="E20" s="30"/>
      <c r="F20" s="30"/>
      <c r="G20" s="30">
        <v>9</v>
      </c>
      <c r="H20" s="30"/>
      <c r="I20" s="30"/>
      <c r="J20" s="30"/>
      <c r="K20" s="30"/>
      <c r="L20" s="30"/>
      <c r="M20" s="30">
        <v>9</v>
      </c>
      <c r="N20" s="30"/>
      <c r="O20" s="30"/>
      <c r="P20" s="30"/>
      <c r="Q20" s="30"/>
      <c r="R20" s="30">
        <v>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2">
        <f t="shared" si="2"/>
        <v>34</v>
      </c>
      <c r="AL20" s="12">
        <v>34</v>
      </c>
      <c r="AM20" s="12">
        <v>1</v>
      </c>
      <c r="AO20" s="28" t="s">
        <v>93</v>
      </c>
    </row>
    <row r="21" spans="2:41" ht="21.75">
      <c r="B21" s="16" t="s">
        <v>84</v>
      </c>
      <c r="C21" s="11"/>
      <c r="D21" s="11"/>
      <c r="E21" s="11">
        <v>9</v>
      </c>
      <c r="F21" s="11"/>
      <c r="G21" s="11"/>
      <c r="H21" s="11">
        <v>9</v>
      </c>
      <c r="I21" s="11"/>
      <c r="J21" s="11"/>
      <c r="K21" s="11"/>
      <c r="L21" s="11"/>
      <c r="M21" s="11"/>
      <c r="N21" s="11">
        <v>9</v>
      </c>
      <c r="O21" s="11"/>
      <c r="P21" s="11"/>
      <c r="Q21" s="11">
        <v>9</v>
      </c>
      <c r="R21" s="11"/>
      <c r="S21" s="11"/>
      <c r="T21" s="11"/>
      <c r="U21" s="11">
        <v>9</v>
      </c>
      <c r="V21" s="11"/>
      <c r="W21" s="11"/>
      <c r="X21" s="11"/>
      <c r="Y21" s="11"/>
      <c r="Z21" s="11"/>
      <c r="AA21" s="11">
        <v>9</v>
      </c>
      <c r="AB21" s="11"/>
      <c r="AC21" s="11"/>
      <c r="AD21" s="11"/>
      <c r="AE21" s="11">
        <v>9</v>
      </c>
      <c r="AF21" s="11"/>
      <c r="AG21" s="11"/>
      <c r="AH21" s="11"/>
      <c r="AI21" s="11">
        <v>5</v>
      </c>
      <c r="AJ21" s="11"/>
      <c r="AK21" s="12">
        <f t="shared" si="2"/>
        <v>68</v>
      </c>
      <c r="AL21" s="12">
        <v>68</v>
      </c>
      <c r="AM21" s="12">
        <v>2</v>
      </c>
      <c r="AO21" s="28" t="s">
        <v>94</v>
      </c>
    </row>
    <row r="22" spans="2:41" ht="22.5">
      <c r="B22" s="16" t="s">
        <v>40</v>
      </c>
      <c r="C22" s="11"/>
      <c r="D22" s="11">
        <v>9</v>
      </c>
      <c r="E22" s="11"/>
      <c r="F22" s="11"/>
      <c r="G22" s="11"/>
      <c r="H22" s="11"/>
      <c r="I22" s="11">
        <v>9</v>
      </c>
      <c r="J22" s="11"/>
      <c r="K22" s="11">
        <v>9</v>
      </c>
      <c r="L22" s="11"/>
      <c r="M22" s="11"/>
      <c r="N22" s="11"/>
      <c r="O22" s="11">
        <v>9</v>
      </c>
      <c r="P22" s="11"/>
      <c r="Q22" s="11"/>
      <c r="R22" s="11"/>
      <c r="S22" s="11"/>
      <c r="T22" s="11">
        <v>9</v>
      </c>
      <c r="U22" s="11"/>
      <c r="V22" s="11"/>
      <c r="W22" s="11"/>
      <c r="X22" s="11"/>
      <c r="Y22" s="11"/>
      <c r="Z22" s="11">
        <v>9</v>
      </c>
      <c r="AA22" s="11"/>
      <c r="AB22" s="11"/>
      <c r="AC22" s="11"/>
      <c r="AD22" s="11"/>
      <c r="AE22" s="11"/>
      <c r="AF22" s="11">
        <v>9</v>
      </c>
      <c r="AG22" s="11"/>
      <c r="AH22" s="11"/>
      <c r="AI22" s="11">
        <v>5</v>
      </c>
      <c r="AJ22" s="11"/>
      <c r="AK22" s="12">
        <f t="shared" si="2"/>
        <v>68</v>
      </c>
      <c r="AL22" s="12">
        <v>68</v>
      </c>
      <c r="AM22" s="12">
        <v>2</v>
      </c>
      <c r="AO22" s="28" t="s">
        <v>97</v>
      </c>
    </row>
    <row r="23" spans="2:41" ht="26.25">
      <c r="B23" s="16" t="s">
        <v>108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0">
        <v>9</v>
      </c>
      <c r="T23" s="30"/>
      <c r="U23" s="30"/>
      <c r="V23" s="30"/>
      <c r="W23" s="30"/>
      <c r="X23" s="30">
        <v>9</v>
      </c>
      <c r="Y23" s="30"/>
      <c r="Z23" s="30"/>
      <c r="AA23" s="30"/>
      <c r="AB23" s="30"/>
      <c r="AC23" s="30">
        <v>9</v>
      </c>
      <c r="AD23" s="30"/>
      <c r="AE23" s="30"/>
      <c r="AF23" s="30"/>
      <c r="AG23" s="30"/>
      <c r="AH23" s="30">
        <v>7</v>
      </c>
      <c r="AI23" s="30"/>
      <c r="AJ23" s="30"/>
      <c r="AK23" s="12">
        <f t="shared" si="2"/>
        <v>34</v>
      </c>
      <c r="AL23" s="12">
        <v>34</v>
      </c>
      <c r="AM23" s="12">
        <v>1</v>
      </c>
      <c r="AO23" s="28" t="s">
        <v>97</v>
      </c>
    </row>
    <row r="24" spans="2:39" ht="12.75">
      <c r="B24" s="12"/>
      <c r="C24" s="12">
        <f>SUM(C18:C23)</f>
        <v>9</v>
      </c>
      <c r="D24" s="12">
        <f aca="true" t="shared" si="3" ref="D24:AJ24">SUM(D18:D23)</f>
        <v>9</v>
      </c>
      <c r="E24" s="12">
        <f t="shared" si="3"/>
        <v>9</v>
      </c>
      <c r="F24" s="12">
        <f t="shared" si="3"/>
        <v>9</v>
      </c>
      <c r="G24" s="12">
        <f t="shared" si="3"/>
        <v>9</v>
      </c>
      <c r="H24" s="12">
        <f t="shared" si="3"/>
        <v>9</v>
      </c>
      <c r="I24" s="12">
        <f t="shared" si="3"/>
        <v>9</v>
      </c>
      <c r="J24" s="12">
        <f t="shared" si="3"/>
        <v>9</v>
      </c>
      <c r="K24" s="12">
        <f t="shared" si="3"/>
        <v>9</v>
      </c>
      <c r="L24" s="12">
        <f t="shared" si="3"/>
        <v>9</v>
      </c>
      <c r="M24" s="12">
        <f t="shared" si="3"/>
        <v>9</v>
      </c>
      <c r="N24" s="12">
        <f t="shared" si="3"/>
        <v>9</v>
      </c>
      <c r="O24" s="12">
        <f t="shared" si="3"/>
        <v>9</v>
      </c>
      <c r="P24" s="12">
        <f t="shared" si="3"/>
        <v>9</v>
      </c>
      <c r="Q24" s="12">
        <f t="shared" si="3"/>
        <v>9</v>
      </c>
      <c r="R24" s="12">
        <f t="shared" si="3"/>
        <v>9</v>
      </c>
      <c r="S24" s="12">
        <f t="shared" si="3"/>
        <v>9</v>
      </c>
      <c r="T24" s="12">
        <f t="shared" si="3"/>
        <v>9</v>
      </c>
      <c r="U24" s="12">
        <f t="shared" si="3"/>
        <v>9</v>
      </c>
      <c r="V24" s="12">
        <f t="shared" si="3"/>
        <v>9</v>
      </c>
      <c r="W24" s="12">
        <f t="shared" si="3"/>
        <v>9</v>
      </c>
      <c r="X24" s="12">
        <f t="shared" si="3"/>
        <v>9</v>
      </c>
      <c r="Y24" s="12">
        <f t="shared" si="3"/>
        <v>9</v>
      </c>
      <c r="Z24" s="12">
        <f t="shared" si="3"/>
        <v>9</v>
      </c>
      <c r="AA24" s="12">
        <f t="shared" si="3"/>
        <v>9</v>
      </c>
      <c r="AB24" s="12">
        <f t="shared" si="3"/>
        <v>9</v>
      </c>
      <c r="AC24" s="12">
        <f t="shared" si="3"/>
        <v>9</v>
      </c>
      <c r="AD24" s="12">
        <f t="shared" si="3"/>
        <v>9</v>
      </c>
      <c r="AE24" s="12">
        <f t="shared" si="3"/>
        <v>9</v>
      </c>
      <c r="AF24" s="12">
        <f t="shared" si="3"/>
        <v>9</v>
      </c>
      <c r="AG24" s="12">
        <f t="shared" si="3"/>
        <v>9</v>
      </c>
      <c r="AH24" s="12">
        <f t="shared" si="3"/>
        <v>7</v>
      </c>
      <c r="AI24" s="12">
        <f t="shared" si="3"/>
        <v>10</v>
      </c>
      <c r="AJ24" s="12">
        <f t="shared" si="3"/>
        <v>10</v>
      </c>
      <c r="AK24" s="12"/>
      <c r="AL24" s="12"/>
      <c r="AM24" s="12">
        <f>SUM(AM18:AM23)</f>
        <v>9</v>
      </c>
    </row>
    <row r="26" ht="12.75">
      <c r="K26" s="10" t="s">
        <v>83</v>
      </c>
    </row>
    <row r="28" spans="2:39" ht="14.25">
      <c r="B28" s="25"/>
      <c r="C28" s="33" t="s">
        <v>75</v>
      </c>
      <c r="D28" s="34"/>
      <c r="E28" s="34"/>
      <c r="F28" s="35"/>
      <c r="G28" s="33" t="s">
        <v>76</v>
      </c>
      <c r="H28" s="34"/>
      <c r="I28" s="34"/>
      <c r="J28" s="35"/>
      <c r="K28" s="33" t="s">
        <v>77</v>
      </c>
      <c r="L28" s="34"/>
      <c r="M28" s="34"/>
      <c r="N28" s="35"/>
      <c r="O28" s="33" t="s">
        <v>78</v>
      </c>
      <c r="P28" s="34"/>
      <c r="Q28" s="34"/>
      <c r="R28" s="35"/>
      <c r="S28" s="33" t="s">
        <v>85</v>
      </c>
      <c r="T28" s="40"/>
      <c r="U28" s="41"/>
      <c r="V28" s="33" t="s">
        <v>79</v>
      </c>
      <c r="W28" s="34"/>
      <c r="X28" s="34"/>
      <c r="Y28" s="34"/>
      <c r="Z28" s="35"/>
      <c r="AA28" s="36" t="s">
        <v>80</v>
      </c>
      <c r="AB28" s="37"/>
      <c r="AC28" s="38"/>
      <c r="AD28" s="33" t="s">
        <v>81</v>
      </c>
      <c r="AE28" s="34"/>
      <c r="AF28" s="34"/>
      <c r="AG28" s="34"/>
      <c r="AH28" s="35"/>
      <c r="AI28" s="33" t="s">
        <v>82</v>
      </c>
      <c r="AJ28" s="35"/>
      <c r="AK28" s="18"/>
      <c r="AL28" s="13" t="s">
        <v>36</v>
      </c>
      <c r="AM28" s="14"/>
    </row>
    <row r="29" spans="2:39" ht="39" customHeight="1">
      <c r="B29" s="11"/>
      <c r="C29" s="15" t="s">
        <v>90</v>
      </c>
      <c r="D29" s="15" t="s">
        <v>111</v>
      </c>
      <c r="E29" s="15" t="s">
        <v>112</v>
      </c>
      <c r="F29" s="15" t="s">
        <v>89</v>
      </c>
      <c r="G29" s="15" t="s">
        <v>32</v>
      </c>
      <c r="H29" s="15" t="s">
        <v>113</v>
      </c>
      <c r="I29" s="15" t="s">
        <v>114</v>
      </c>
      <c r="J29" s="15" t="s">
        <v>115</v>
      </c>
      <c r="K29" s="15" t="s">
        <v>116</v>
      </c>
      <c r="L29" s="15" t="s">
        <v>117</v>
      </c>
      <c r="M29" s="15" t="s">
        <v>118</v>
      </c>
      <c r="N29" s="15" t="s">
        <v>88</v>
      </c>
      <c r="O29" s="15" t="s">
        <v>90</v>
      </c>
      <c r="P29" s="15" t="s">
        <v>111</v>
      </c>
      <c r="Q29" s="15" t="s">
        <v>112</v>
      </c>
      <c r="R29" s="15" t="s">
        <v>89</v>
      </c>
      <c r="S29" s="15" t="s">
        <v>119</v>
      </c>
      <c r="T29" s="15" t="s">
        <v>120</v>
      </c>
      <c r="U29" s="15" t="s">
        <v>121</v>
      </c>
      <c r="V29" s="15" t="s">
        <v>122</v>
      </c>
      <c r="W29" s="15" t="s">
        <v>123</v>
      </c>
      <c r="X29" s="15" t="s">
        <v>124</v>
      </c>
      <c r="Y29" s="15" t="s">
        <v>125</v>
      </c>
      <c r="Z29" s="15" t="s">
        <v>13</v>
      </c>
      <c r="AA29" s="15" t="s">
        <v>90</v>
      </c>
      <c r="AB29" s="15" t="s">
        <v>111</v>
      </c>
      <c r="AC29" s="15" t="s">
        <v>112</v>
      </c>
      <c r="AD29" s="15" t="s">
        <v>126</v>
      </c>
      <c r="AE29" s="15" t="s">
        <v>119</v>
      </c>
      <c r="AF29" s="15" t="s">
        <v>120</v>
      </c>
      <c r="AG29" s="15" t="s">
        <v>121</v>
      </c>
      <c r="AH29" s="15" t="s">
        <v>127</v>
      </c>
      <c r="AI29" s="15" t="s">
        <v>30</v>
      </c>
      <c r="AJ29" s="15" t="s">
        <v>117</v>
      </c>
      <c r="AK29" s="13"/>
      <c r="AL29" s="14"/>
      <c r="AM29" s="14"/>
    </row>
    <row r="30" spans="2:41" ht="25.5">
      <c r="B30" s="16" t="s">
        <v>91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30"/>
      <c r="T30" s="30">
        <v>10</v>
      </c>
      <c r="U30" s="30"/>
      <c r="V30" s="30"/>
      <c r="W30" s="30"/>
      <c r="X30" s="30">
        <v>10</v>
      </c>
      <c r="Y30" s="30"/>
      <c r="Z30" s="30"/>
      <c r="AA30" s="30"/>
      <c r="AB30" s="30"/>
      <c r="AC30" s="30"/>
      <c r="AD30" s="30"/>
      <c r="AE30" s="30">
        <v>10</v>
      </c>
      <c r="AF30" s="30"/>
      <c r="AG30" s="30"/>
      <c r="AH30" s="30"/>
      <c r="AI30" s="30"/>
      <c r="AJ30" s="30">
        <v>4</v>
      </c>
      <c r="AK30" s="12">
        <f aca="true" t="shared" si="4" ref="AK30:AK35">SUM(C30:AJ30)</f>
        <v>34</v>
      </c>
      <c r="AL30" s="12">
        <v>34</v>
      </c>
      <c r="AM30" s="12">
        <v>1</v>
      </c>
      <c r="AO30" s="28" t="s">
        <v>99</v>
      </c>
    </row>
    <row r="31" spans="2:41" ht="23.25">
      <c r="B31" s="16" t="s">
        <v>38</v>
      </c>
      <c r="C31" s="11"/>
      <c r="D31" s="11"/>
      <c r="E31" s="11"/>
      <c r="F31" s="11"/>
      <c r="G31" s="11">
        <v>10</v>
      </c>
      <c r="H31" s="11"/>
      <c r="I31" s="11"/>
      <c r="J31" s="11"/>
      <c r="K31" s="11">
        <v>10</v>
      </c>
      <c r="L31" s="11"/>
      <c r="M31" s="11"/>
      <c r="N31" s="11">
        <v>10</v>
      </c>
      <c r="O31" s="11"/>
      <c r="P31" s="11"/>
      <c r="Q31" s="11"/>
      <c r="R31" s="11"/>
      <c r="S31" s="11">
        <v>10</v>
      </c>
      <c r="T31" s="11"/>
      <c r="U31" s="11"/>
      <c r="V31" s="11"/>
      <c r="W31" s="11"/>
      <c r="X31" s="11"/>
      <c r="Y31" s="11">
        <v>10</v>
      </c>
      <c r="Z31" s="11"/>
      <c r="AA31" s="11"/>
      <c r="AB31" s="11"/>
      <c r="AC31" s="11">
        <v>10</v>
      </c>
      <c r="AD31" s="11"/>
      <c r="AE31" s="11"/>
      <c r="AF31" s="11"/>
      <c r="AG31" s="11"/>
      <c r="AH31" s="11">
        <v>8</v>
      </c>
      <c r="AI31" s="11"/>
      <c r="AJ31" s="11"/>
      <c r="AK31" s="12">
        <f t="shared" si="4"/>
        <v>68</v>
      </c>
      <c r="AL31" s="12">
        <v>68</v>
      </c>
      <c r="AM31" s="12">
        <v>2</v>
      </c>
      <c r="AO31" s="28" t="s">
        <v>98</v>
      </c>
    </row>
    <row r="32" spans="2:41" ht="29.25">
      <c r="B32" s="16" t="s">
        <v>39</v>
      </c>
      <c r="C32" s="11"/>
      <c r="D32" s="11"/>
      <c r="E32" s="11">
        <v>10</v>
      </c>
      <c r="F32" s="11"/>
      <c r="G32" s="11"/>
      <c r="H32" s="11"/>
      <c r="I32" s="11"/>
      <c r="J32" s="11"/>
      <c r="K32" s="11"/>
      <c r="L32" s="11">
        <v>10</v>
      </c>
      <c r="M32" s="11"/>
      <c r="N32" s="11"/>
      <c r="O32" s="11"/>
      <c r="P32" s="11"/>
      <c r="Q32" s="11">
        <v>10</v>
      </c>
      <c r="R32" s="11"/>
      <c r="S32" s="11"/>
      <c r="T32" s="11"/>
      <c r="U32" s="11">
        <v>10</v>
      </c>
      <c r="V32" s="11"/>
      <c r="W32" s="11"/>
      <c r="X32" s="11"/>
      <c r="Y32" s="11"/>
      <c r="Z32" s="11"/>
      <c r="AA32" s="11">
        <v>10</v>
      </c>
      <c r="AB32" s="11"/>
      <c r="AC32" s="11"/>
      <c r="AD32" s="11"/>
      <c r="AE32" s="11"/>
      <c r="AF32" s="11">
        <v>10</v>
      </c>
      <c r="AG32" s="11"/>
      <c r="AH32" s="11"/>
      <c r="AI32" s="11"/>
      <c r="AJ32" s="11">
        <v>8</v>
      </c>
      <c r="AK32" s="12">
        <f t="shared" si="4"/>
        <v>68</v>
      </c>
      <c r="AL32" s="12">
        <v>68</v>
      </c>
      <c r="AM32" s="12">
        <v>2</v>
      </c>
      <c r="AO32" s="28" t="s">
        <v>93</v>
      </c>
    </row>
    <row r="33" spans="2:41" ht="21.75">
      <c r="B33" s="16" t="s">
        <v>84</v>
      </c>
      <c r="C33" s="11">
        <v>10</v>
      </c>
      <c r="D33" s="11"/>
      <c r="E33" s="11"/>
      <c r="F33" s="11"/>
      <c r="G33" s="11"/>
      <c r="H33" s="11"/>
      <c r="I33" s="11">
        <v>10</v>
      </c>
      <c r="J33" s="11"/>
      <c r="K33" s="11"/>
      <c r="L33" s="11"/>
      <c r="M33" s="11"/>
      <c r="N33" s="11"/>
      <c r="O33" s="11"/>
      <c r="P33" s="11">
        <v>10</v>
      </c>
      <c r="Q33" s="11"/>
      <c r="R33" s="11"/>
      <c r="S33" s="11"/>
      <c r="T33" s="11"/>
      <c r="U33" s="11"/>
      <c r="V33" s="11">
        <v>10</v>
      </c>
      <c r="W33" s="11"/>
      <c r="X33" s="11"/>
      <c r="Y33" s="11"/>
      <c r="Z33" s="11">
        <v>10</v>
      </c>
      <c r="AA33" s="11"/>
      <c r="AB33" s="11"/>
      <c r="AC33" s="11"/>
      <c r="AD33" s="11">
        <v>10</v>
      </c>
      <c r="AE33" s="11"/>
      <c r="AF33" s="11"/>
      <c r="AG33" s="11"/>
      <c r="AH33" s="11"/>
      <c r="AI33" s="11">
        <v>8</v>
      </c>
      <c r="AJ33" s="11"/>
      <c r="AK33" s="12">
        <f t="shared" si="4"/>
        <v>68</v>
      </c>
      <c r="AL33" s="12">
        <v>68</v>
      </c>
      <c r="AM33" s="12">
        <v>2</v>
      </c>
      <c r="AO33" s="28" t="s">
        <v>94</v>
      </c>
    </row>
    <row r="34" spans="2:41" ht="22.5">
      <c r="B34" s="16" t="s">
        <v>40</v>
      </c>
      <c r="C34" s="11"/>
      <c r="D34" s="11">
        <v>10</v>
      </c>
      <c r="E34" s="11"/>
      <c r="F34" s="11"/>
      <c r="G34" s="11"/>
      <c r="H34" s="11">
        <v>10</v>
      </c>
      <c r="I34" s="11"/>
      <c r="J34" s="11"/>
      <c r="K34" s="11"/>
      <c r="L34" s="11"/>
      <c r="M34" s="11">
        <v>10</v>
      </c>
      <c r="N34" s="11"/>
      <c r="O34" s="11"/>
      <c r="P34" s="11"/>
      <c r="Q34" s="11"/>
      <c r="R34" s="11">
        <v>10</v>
      </c>
      <c r="S34" s="11"/>
      <c r="T34" s="11"/>
      <c r="U34" s="11"/>
      <c r="V34" s="11"/>
      <c r="W34" s="11">
        <v>10</v>
      </c>
      <c r="X34" s="11"/>
      <c r="Y34" s="11"/>
      <c r="Z34" s="11"/>
      <c r="AA34" s="11"/>
      <c r="AB34" s="11">
        <v>10</v>
      </c>
      <c r="AC34" s="11"/>
      <c r="AD34" s="11"/>
      <c r="AE34" s="11"/>
      <c r="AF34" s="11"/>
      <c r="AG34" s="11">
        <v>8</v>
      </c>
      <c r="AH34" s="11"/>
      <c r="AI34" s="11"/>
      <c r="AJ34" s="11"/>
      <c r="AK34" s="12">
        <f t="shared" si="4"/>
        <v>68</v>
      </c>
      <c r="AL34" s="12">
        <v>68</v>
      </c>
      <c r="AM34" s="12">
        <v>2</v>
      </c>
      <c r="AO34" s="28" t="s">
        <v>100</v>
      </c>
    </row>
    <row r="35" spans="2:41" ht="26.25">
      <c r="B35" s="16" t="s">
        <v>108</v>
      </c>
      <c r="C35" s="30"/>
      <c r="D35" s="30"/>
      <c r="E35" s="30"/>
      <c r="F35" s="30">
        <v>10</v>
      </c>
      <c r="G35" s="30"/>
      <c r="H35" s="30"/>
      <c r="I35" s="30"/>
      <c r="J35" s="30">
        <v>10</v>
      </c>
      <c r="K35" s="30"/>
      <c r="L35" s="30"/>
      <c r="M35" s="30"/>
      <c r="N35" s="30"/>
      <c r="O35" s="30">
        <v>10</v>
      </c>
      <c r="P35" s="30"/>
      <c r="Q35" s="30"/>
      <c r="R35" s="30">
        <v>4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>
        <f t="shared" si="4"/>
        <v>34</v>
      </c>
      <c r="AL35" s="12">
        <v>34</v>
      </c>
      <c r="AM35" s="12">
        <v>1</v>
      </c>
      <c r="AO35" s="28" t="s">
        <v>100</v>
      </c>
    </row>
    <row r="36" spans="2:39" ht="12.75">
      <c r="B36" s="12"/>
      <c r="C36" s="12">
        <f>SUM(C30:C35)</f>
        <v>10</v>
      </c>
      <c r="D36" s="12">
        <f aca="true" t="shared" si="5" ref="D36:AJ36">SUM(D30:D35)</f>
        <v>10</v>
      </c>
      <c r="E36" s="12">
        <f t="shared" si="5"/>
        <v>10</v>
      </c>
      <c r="F36" s="12">
        <f t="shared" si="5"/>
        <v>10</v>
      </c>
      <c r="G36" s="12">
        <f t="shared" si="5"/>
        <v>10</v>
      </c>
      <c r="H36" s="12">
        <f t="shared" si="5"/>
        <v>10</v>
      </c>
      <c r="I36" s="12">
        <f t="shared" si="5"/>
        <v>10</v>
      </c>
      <c r="J36" s="12">
        <f t="shared" si="5"/>
        <v>10</v>
      </c>
      <c r="K36" s="12">
        <f t="shared" si="5"/>
        <v>10</v>
      </c>
      <c r="L36" s="12">
        <f t="shared" si="5"/>
        <v>10</v>
      </c>
      <c r="M36" s="12">
        <f t="shared" si="5"/>
        <v>10</v>
      </c>
      <c r="N36" s="12">
        <f t="shared" si="5"/>
        <v>10</v>
      </c>
      <c r="O36" s="12">
        <f t="shared" si="5"/>
        <v>10</v>
      </c>
      <c r="P36" s="12">
        <f t="shared" si="5"/>
        <v>10</v>
      </c>
      <c r="Q36" s="12">
        <f t="shared" si="5"/>
        <v>10</v>
      </c>
      <c r="R36" s="12">
        <f t="shared" si="5"/>
        <v>14</v>
      </c>
      <c r="S36" s="12">
        <f t="shared" si="5"/>
        <v>10</v>
      </c>
      <c r="T36" s="12">
        <f t="shared" si="5"/>
        <v>10</v>
      </c>
      <c r="U36" s="12">
        <f t="shared" si="5"/>
        <v>10</v>
      </c>
      <c r="V36" s="12">
        <f t="shared" si="5"/>
        <v>10</v>
      </c>
      <c r="W36" s="12">
        <f t="shared" si="5"/>
        <v>10</v>
      </c>
      <c r="X36" s="12">
        <f t="shared" si="5"/>
        <v>10</v>
      </c>
      <c r="Y36" s="12">
        <f t="shared" si="5"/>
        <v>10</v>
      </c>
      <c r="Z36" s="12">
        <f t="shared" si="5"/>
        <v>10</v>
      </c>
      <c r="AA36" s="12">
        <f t="shared" si="5"/>
        <v>10</v>
      </c>
      <c r="AB36" s="12">
        <f t="shared" si="5"/>
        <v>10</v>
      </c>
      <c r="AC36" s="12">
        <f t="shared" si="5"/>
        <v>10</v>
      </c>
      <c r="AD36" s="12">
        <f t="shared" si="5"/>
        <v>10</v>
      </c>
      <c r="AE36" s="12">
        <f t="shared" si="5"/>
        <v>10</v>
      </c>
      <c r="AF36" s="12">
        <f t="shared" si="5"/>
        <v>10</v>
      </c>
      <c r="AG36" s="12">
        <f t="shared" si="5"/>
        <v>8</v>
      </c>
      <c r="AH36" s="12">
        <f t="shared" si="5"/>
        <v>8</v>
      </c>
      <c r="AI36" s="12">
        <f t="shared" si="5"/>
        <v>8</v>
      </c>
      <c r="AJ36" s="12">
        <f t="shared" si="5"/>
        <v>12</v>
      </c>
      <c r="AK36" s="12"/>
      <c r="AL36" s="12"/>
      <c r="AM36" s="12">
        <f>SUM(AM30:AM35)</f>
        <v>10</v>
      </c>
    </row>
    <row r="38" ht="12.75">
      <c r="K38" s="10" t="s">
        <v>72</v>
      </c>
    </row>
    <row r="40" spans="2:39" ht="14.25">
      <c r="B40" s="25"/>
      <c r="C40" s="33" t="s">
        <v>75</v>
      </c>
      <c r="D40" s="34"/>
      <c r="E40" s="34"/>
      <c r="F40" s="35"/>
      <c r="G40" s="33" t="s">
        <v>76</v>
      </c>
      <c r="H40" s="34"/>
      <c r="I40" s="34"/>
      <c r="J40" s="35"/>
      <c r="K40" s="33" t="s">
        <v>77</v>
      </c>
      <c r="L40" s="34"/>
      <c r="M40" s="34"/>
      <c r="N40" s="35"/>
      <c r="O40" s="33" t="s">
        <v>78</v>
      </c>
      <c r="P40" s="34"/>
      <c r="Q40" s="34"/>
      <c r="R40" s="35"/>
      <c r="S40" s="33" t="s">
        <v>85</v>
      </c>
      <c r="T40" s="40"/>
      <c r="U40" s="41"/>
      <c r="V40" s="33" t="s">
        <v>79</v>
      </c>
      <c r="W40" s="34"/>
      <c r="X40" s="34"/>
      <c r="Y40" s="34"/>
      <c r="Z40" s="35"/>
      <c r="AA40" s="36" t="s">
        <v>80</v>
      </c>
      <c r="AB40" s="37"/>
      <c r="AC40" s="38"/>
      <c r="AD40" s="33" t="s">
        <v>81</v>
      </c>
      <c r="AE40" s="34"/>
      <c r="AF40" s="34"/>
      <c r="AG40" s="34"/>
      <c r="AH40" s="35"/>
      <c r="AI40" s="33" t="s">
        <v>82</v>
      </c>
      <c r="AJ40" s="35"/>
      <c r="AK40" s="18"/>
      <c r="AL40" s="13" t="s">
        <v>36</v>
      </c>
      <c r="AM40" s="14"/>
    </row>
    <row r="41" spans="2:39" ht="52.5" customHeight="1">
      <c r="B41" s="11"/>
      <c r="C41" s="15" t="s">
        <v>90</v>
      </c>
      <c r="D41" s="15" t="s">
        <v>111</v>
      </c>
      <c r="E41" s="15" t="s">
        <v>112</v>
      </c>
      <c r="F41" s="15" t="s">
        <v>89</v>
      </c>
      <c r="G41" s="15" t="s">
        <v>32</v>
      </c>
      <c r="H41" s="15" t="s">
        <v>113</v>
      </c>
      <c r="I41" s="15" t="s">
        <v>114</v>
      </c>
      <c r="J41" s="15" t="s">
        <v>115</v>
      </c>
      <c r="K41" s="15" t="s">
        <v>116</v>
      </c>
      <c r="L41" s="15" t="s">
        <v>117</v>
      </c>
      <c r="M41" s="15" t="s">
        <v>118</v>
      </c>
      <c r="N41" s="15" t="s">
        <v>88</v>
      </c>
      <c r="O41" s="15" t="s">
        <v>90</v>
      </c>
      <c r="P41" s="15" t="s">
        <v>111</v>
      </c>
      <c r="Q41" s="15" t="s">
        <v>112</v>
      </c>
      <c r="R41" s="15" t="s">
        <v>89</v>
      </c>
      <c r="S41" s="15" t="s">
        <v>119</v>
      </c>
      <c r="T41" s="15" t="s">
        <v>120</v>
      </c>
      <c r="U41" s="15" t="s">
        <v>121</v>
      </c>
      <c r="V41" s="15" t="s">
        <v>122</v>
      </c>
      <c r="W41" s="15" t="s">
        <v>123</v>
      </c>
      <c r="X41" s="15" t="s">
        <v>124</v>
      </c>
      <c r="Y41" s="15" t="s">
        <v>125</v>
      </c>
      <c r="Z41" s="15" t="s">
        <v>13</v>
      </c>
      <c r="AA41" s="15" t="s">
        <v>90</v>
      </c>
      <c r="AB41" s="15" t="s">
        <v>111</v>
      </c>
      <c r="AC41" s="15" t="s">
        <v>112</v>
      </c>
      <c r="AD41" s="15" t="s">
        <v>126</v>
      </c>
      <c r="AE41" s="15" t="s">
        <v>119</v>
      </c>
      <c r="AF41" s="32" t="s">
        <v>120</v>
      </c>
      <c r="AG41" s="15" t="s">
        <v>121</v>
      </c>
      <c r="AH41" s="15" t="s">
        <v>127</v>
      </c>
      <c r="AI41" s="15" t="s">
        <v>30</v>
      </c>
      <c r="AJ41" s="15" t="s">
        <v>117</v>
      </c>
      <c r="AK41" s="13"/>
      <c r="AL41" s="14"/>
      <c r="AM41" s="14"/>
    </row>
    <row r="42" spans="2:41" ht="25.5">
      <c r="B42" s="16" t="s">
        <v>91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30"/>
      <c r="T42" s="30"/>
      <c r="U42" s="30">
        <v>11</v>
      </c>
      <c r="V42" s="30"/>
      <c r="W42" s="30"/>
      <c r="X42" s="30">
        <v>11</v>
      </c>
      <c r="Y42" s="30"/>
      <c r="Z42" s="30"/>
      <c r="AA42" s="30"/>
      <c r="AB42" s="30"/>
      <c r="AC42" s="30"/>
      <c r="AD42" s="30">
        <v>11</v>
      </c>
      <c r="AE42" s="30"/>
      <c r="AF42" s="30"/>
      <c r="AG42" s="30"/>
      <c r="AH42" s="30"/>
      <c r="AI42" s="30"/>
      <c r="AJ42" s="30">
        <v>1</v>
      </c>
      <c r="AK42" s="12">
        <f aca="true" t="shared" si="6" ref="AK42:AK47">SUM(C42:AJ42)</f>
        <v>34</v>
      </c>
      <c r="AL42" s="12">
        <v>34</v>
      </c>
      <c r="AM42" s="12">
        <v>1</v>
      </c>
      <c r="AO42" s="28" t="s">
        <v>92</v>
      </c>
    </row>
    <row r="43" spans="2:41" ht="23.25">
      <c r="B43" s="16" t="s">
        <v>38</v>
      </c>
      <c r="C43" s="11"/>
      <c r="D43" s="11"/>
      <c r="E43" s="11"/>
      <c r="F43" s="11">
        <v>11</v>
      </c>
      <c r="G43" s="11"/>
      <c r="H43" s="11">
        <v>11</v>
      </c>
      <c r="I43" s="11"/>
      <c r="J43" s="11"/>
      <c r="K43" s="11"/>
      <c r="L43" s="11">
        <v>11</v>
      </c>
      <c r="M43" s="11"/>
      <c r="N43" s="11"/>
      <c r="O43" s="11"/>
      <c r="P43" s="11"/>
      <c r="Q43" s="11"/>
      <c r="R43" s="11">
        <v>11</v>
      </c>
      <c r="S43" s="11"/>
      <c r="T43" s="11">
        <v>11</v>
      </c>
      <c r="U43" s="11"/>
      <c r="V43" s="11">
        <v>11</v>
      </c>
      <c r="W43" s="11"/>
      <c r="X43" s="11"/>
      <c r="Y43" s="11"/>
      <c r="Z43" s="11"/>
      <c r="AA43" s="11">
        <v>11</v>
      </c>
      <c r="AB43" s="11"/>
      <c r="AC43" s="11"/>
      <c r="AD43" s="11"/>
      <c r="AE43" s="11">
        <v>11</v>
      </c>
      <c r="AF43" s="11"/>
      <c r="AG43" s="11"/>
      <c r="AH43" s="11">
        <v>11</v>
      </c>
      <c r="AI43" s="11"/>
      <c r="AJ43" s="11">
        <v>3</v>
      </c>
      <c r="AK43" s="12">
        <f t="shared" si="6"/>
        <v>102</v>
      </c>
      <c r="AL43" s="12">
        <v>102</v>
      </c>
      <c r="AM43" s="12">
        <v>3</v>
      </c>
      <c r="AO43" s="28" t="s">
        <v>92</v>
      </c>
    </row>
    <row r="44" spans="2:41" ht="29.25">
      <c r="B44" s="16" t="s">
        <v>39</v>
      </c>
      <c r="C44" s="11"/>
      <c r="D44" s="11">
        <v>11</v>
      </c>
      <c r="E44" s="11"/>
      <c r="F44" s="11"/>
      <c r="G44" s="11"/>
      <c r="H44" s="11"/>
      <c r="I44" s="11">
        <v>11</v>
      </c>
      <c r="J44" s="11"/>
      <c r="K44" s="11"/>
      <c r="L44" s="11"/>
      <c r="M44" s="11"/>
      <c r="N44" s="11">
        <v>11</v>
      </c>
      <c r="O44" s="11"/>
      <c r="P44" s="11"/>
      <c r="Q44" s="11"/>
      <c r="R44" s="11"/>
      <c r="S44" s="11"/>
      <c r="T44" s="11"/>
      <c r="U44" s="11"/>
      <c r="V44" s="11"/>
      <c r="W44" s="11">
        <v>11</v>
      </c>
      <c r="X44" s="11"/>
      <c r="Y44" s="11"/>
      <c r="Z44" s="11"/>
      <c r="AA44" s="11"/>
      <c r="AB44" s="11">
        <v>11</v>
      </c>
      <c r="AC44" s="11"/>
      <c r="AD44" s="11"/>
      <c r="AE44" s="11"/>
      <c r="AF44" s="11"/>
      <c r="AG44" s="11"/>
      <c r="AH44" s="11"/>
      <c r="AI44" s="11">
        <v>11</v>
      </c>
      <c r="AJ44" s="11">
        <v>2</v>
      </c>
      <c r="AK44" s="12">
        <f t="shared" si="6"/>
        <v>68</v>
      </c>
      <c r="AL44" s="12">
        <v>68</v>
      </c>
      <c r="AM44" s="12">
        <v>2</v>
      </c>
      <c r="AO44" s="28" t="s">
        <v>93</v>
      </c>
    </row>
    <row r="45" spans="2:41" ht="21.75">
      <c r="B45" s="16" t="s">
        <v>84</v>
      </c>
      <c r="C45" s="11"/>
      <c r="D45" s="11"/>
      <c r="E45" s="11"/>
      <c r="F45" s="11"/>
      <c r="G45" s="11">
        <v>11</v>
      </c>
      <c r="H45" s="11"/>
      <c r="I45" s="11"/>
      <c r="J45" s="11"/>
      <c r="K45" s="11">
        <v>11</v>
      </c>
      <c r="L45" s="11"/>
      <c r="M45" s="11"/>
      <c r="N45" s="11"/>
      <c r="O45" s="11">
        <v>11</v>
      </c>
      <c r="P45" s="11"/>
      <c r="Q45" s="11"/>
      <c r="R45" s="11"/>
      <c r="S45" s="11">
        <v>11</v>
      </c>
      <c r="T45" s="11"/>
      <c r="U45" s="11"/>
      <c r="V45" s="11"/>
      <c r="W45" s="11"/>
      <c r="X45" s="11"/>
      <c r="Y45" s="11">
        <v>11</v>
      </c>
      <c r="Z45" s="11"/>
      <c r="AA45" s="11"/>
      <c r="AB45" s="11"/>
      <c r="AC45" s="11"/>
      <c r="AD45" s="11"/>
      <c r="AE45" s="11"/>
      <c r="AF45" s="11">
        <v>11</v>
      </c>
      <c r="AG45" s="11"/>
      <c r="AH45" s="11"/>
      <c r="AI45" s="11"/>
      <c r="AJ45" s="11">
        <v>2</v>
      </c>
      <c r="AK45" s="12">
        <f t="shared" si="6"/>
        <v>68</v>
      </c>
      <c r="AL45" s="12">
        <v>68</v>
      </c>
      <c r="AM45" s="12">
        <v>2</v>
      </c>
      <c r="AO45" s="28" t="s">
        <v>94</v>
      </c>
    </row>
    <row r="46" spans="2:41" ht="22.5">
      <c r="B46" s="16" t="s">
        <v>40</v>
      </c>
      <c r="C46" s="11">
        <v>11</v>
      </c>
      <c r="D46" s="11"/>
      <c r="E46" s="11">
        <v>11</v>
      </c>
      <c r="F46" s="11"/>
      <c r="G46" s="11"/>
      <c r="H46" s="11"/>
      <c r="I46" s="11"/>
      <c r="J46" s="11">
        <v>11</v>
      </c>
      <c r="K46" s="11"/>
      <c r="L46" s="11"/>
      <c r="M46" s="11">
        <v>11</v>
      </c>
      <c r="N46" s="11"/>
      <c r="O46" s="11"/>
      <c r="P46" s="11">
        <v>11</v>
      </c>
      <c r="Q46" s="11">
        <v>11</v>
      </c>
      <c r="R46" s="11">
        <v>2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">
        <f t="shared" si="6"/>
        <v>68</v>
      </c>
      <c r="AL46" s="12">
        <v>68</v>
      </c>
      <c r="AM46" s="12">
        <v>2</v>
      </c>
      <c r="AO46" s="28" t="s">
        <v>101</v>
      </c>
    </row>
    <row r="47" spans="2:41" ht="26.25">
      <c r="B47" s="16" t="s">
        <v>108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0"/>
      <c r="T47" s="30"/>
      <c r="U47" s="30"/>
      <c r="V47" s="30"/>
      <c r="W47" s="30"/>
      <c r="X47" s="30"/>
      <c r="Y47" s="30"/>
      <c r="Z47" s="30">
        <v>11</v>
      </c>
      <c r="AA47" s="30"/>
      <c r="AB47" s="30"/>
      <c r="AC47" s="30">
        <v>11</v>
      </c>
      <c r="AD47" s="30"/>
      <c r="AE47" s="30"/>
      <c r="AF47" s="30"/>
      <c r="AG47" s="30">
        <v>11</v>
      </c>
      <c r="AH47" s="30"/>
      <c r="AI47" s="30"/>
      <c r="AJ47" s="30">
        <v>1</v>
      </c>
      <c r="AK47" s="12">
        <f t="shared" si="6"/>
        <v>34</v>
      </c>
      <c r="AL47" s="12">
        <v>34</v>
      </c>
      <c r="AM47" s="12">
        <v>1</v>
      </c>
      <c r="AO47" s="28" t="s">
        <v>101</v>
      </c>
    </row>
    <row r="48" spans="2:39" ht="12.75">
      <c r="B48" s="16"/>
      <c r="C48" s="12">
        <f>SUM(C42:C47)</f>
        <v>11</v>
      </c>
      <c r="D48" s="12">
        <f aca="true" t="shared" si="7" ref="D48:AJ48">SUM(D42:D47)</f>
        <v>11</v>
      </c>
      <c r="E48" s="12">
        <f t="shared" si="7"/>
        <v>11</v>
      </c>
      <c r="F48" s="12">
        <f t="shared" si="7"/>
        <v>11</v>
      </c>
      <c r="G48" s="12">
        <f t="shared" si="7"/>
        <v>11</v>
      </c>
      <c r="H48" s="12">
        <f t="shared" si="7"/>
        <v>11</v>
      </c>
      <c r="I48" s="12">
        <f t="shared" si="7"/>
        <v>11</v>
      </c>
      <c r="J48" s="12">
        <f t="shared" si="7"/>
        <v>11</v>
      </c>
      <c r="K48" s="12">
        <f t="shared" si="7"/>
        <v>11</v>
      </c>
      <c r="L48" s="12">
        <f t="shared" si="7"/>
        <v>11</v>
      </c>
      <c r="M48" s="12">
        <f t="shared" si="7"/>
        <v>11</v>
      </c>
      <c r="N48" s="12">
        <f t="shared" si="7"/>
        <v>11</v>
      </c>
      <c r="O48" s="12">
        <f t="shared" si="7"/>
        <v>11</v>
      </c>
      <c r="P48" s="12">
        <f t="shared" si="7"/>
        <v>11</v>
      </c>
      <c r="Q48" s="12">
        <f t="shared" si="7"/>
        <v>11</v>
      </c>
      <c r="R48" s="12">
        <f t="shared" si="7"/>
        <v>13</v>
      </c>
      <c r="S48" s="12">
        <f t="shared" si="7"/>
        <v>11</v>
      </c>
      <c r="T48" s="12">
        <f t="shared" si="7"/>
        <v>11</v>
      </c>
      <c r="U48" s="12">
        <f t="shared" si="7"/>
        <v>11</v>
      </c>
      <c r="V48" s="12">
        <f t="shared" si="7"/>
        <v>11</v>
      </c>
      <c r="W48" s="12">
        <f t="shared" si="7"/>
        <v>11</v>
      </c>
      <c r="X48" s="12">
        <f t="shared" si="7"/>
        <v>11</v>
      </c>
      <c r="Y48" s="12">
        <f t="shared" si="7"/>
        <v>11</v>
      </c>
      <c r="Z48" s="12">
        <f t="shared" si="7"/>
        <v>11</v>
      </c>
      <c r="AA48" s="12">
        <f t="shared" si="7"/>
        <v>11</v>
      </c>
      <c r="AB48" s="12">
        <f t="shared" si="7"/>
        <v>11</v>
      </c>
      <c r="AC48" s="12">
        <f t="shared" si="7"/>
        <v>11</v>
      </c>
      <c r="AD48" s="12">
        <f t="shared" si="7"/>
        <v>11</v>
      </c>
      <c r="AE48" s="12">
        <f t="shared" si="7"/>
        <v>11</v>
      </c>
      <c r="AF48" s="12">
        <f t="shared" si="7"/>
        <v>11</v>
      </c>
      <c r="AG48" s="12">
        <f t="shared" si="7"/>
        <v>11</v>
      </c>
      <c r="AH48" s="12">
        <f t="shared" si="7"/>
        <v>11</v>
      </c>
      <c r="AI48" s="12">
        <f t="shared" si="7"/>
        <v>11</v>
      </c>
      <c r="AJ48" s="12">
        <f t="shared" si="7"/>
        <v>9</v>
      </c>
      <c r="AK48" s="12"/>
      <c r="AL48" s="12"/>
      <c r="AM48" s="12">
        <f>SUM(AM42:AM47)</f>
        <v>11</v>
      </c>
    </row>
    <row r="50" ht="12.75">
      <c r="K50" s="10" t="s">
        <v>102</v>
      </c>
    </row>
    <row r="52" spans="2:39" ht="14.25">
      <c r="B52" s="25"/>
      <c r="C52" s="33" t="s">
        <v>75</v>
      </c>
      <c r="D52" s="34"/>
      <c r="E52" s="34"/>
      <c r="F52" s="35"/>
      <c r="G52" s="33" t="s">
        <v>76</v>
      </c>
      <c r="H52" s="34"/>
      <c r="I52" s="34"/>
      <c r="J52" s="35"/>
      <c r="K52" s="33" t="s">
        <v>77</v>
      </c>
      <c r="L52" s="34"/>
      <c r="M52" s="34"/>
      <c r="N52" s="35"/>
      <c r="O52" s="33" t="s">
        <v>78</v>
      </c>
      <c r="P52" s="34"/>
      <c r="Q52" s="34"/>
      <c r="R52" s="35"/>
      <c r="S52" s="33" t="s">
        <v>85</v>
      </c>
      <c r="T52" s="40"/>
      <c r="U52" s="41"/>
      <c r="V52" s="33" t="s">
        <v>79</v>
      </c>
      <c r="W52" s="34"/>
      <c r="X52" s="34"/>
      <c r="Y52" s="34"/>
      <c r="Z52" s="35"/>
      <c r="AA52" s="36" t="s">
        <v>80</v>
      </c>
      <c r="AB52" s="37"/>
      <c r="AC52" s="38"/>
      <c r="AD52" s="33" t="s">
        <v>81</v>
      </c>
      <c r="AE52" s="34"/>
      <c r="AF52" s="34"/>
      <c r="AG52" s="34"/>
      <c r="AH52" s="35"/>
      <c r="AI52" s="33" t="s">
        <v>82</v>
      </c>
      <c r="AJ52" s="35"/>
      <c r="AK52" s="18"/>
      <c r="AL52" s="13" t="s">
        <v>36</v>
      </c>
      <c r="AM52" s="14"/>
    </row>
    <row r="53" spans="2:39" ht="42.75" customHeight="1">
      <c r="B53" s="11"/>
      <c r="C53" s="15" t="s">
        <v>128</v>
      </c>
      <c r="D53" s="15" t="s">
        <v>73</v>
      </c>
      <c r="E53" s="15" t="s">
        <v>74</v>
      </c>
      <c r="F53" s="15" t="s">
        <v>87</v>
      </c>
      <c r="G53" s="15" t="s">
        <v>86</v>
      </c>
      <c r="H53" s="15" t="s">
        <v>22</v>
      </c>
      <c r="I53" s="15" t="s">
        <v>23</v>
      </c>
      <c r="J53" s="15" t="s">
        <v>24</v>
      </c>
      <c r="K53" s="15" t="s">
        <v>129</v>
      </c>
      <c r="L53" s="15" t="s">
        <v>27</v>
      </c>
      <c r="M53" s="15" t="s">
        <v>28</v>
      </c>
      <c r="N53" s="15" t="s">
        <v>130</v>
      </c>
      <c r="O53" s="15" t="s">
        <v>128</v>
      </c>
      <c r="P53" s="15" t="s">
        <v>73</v>
      </c>
      <c r="Q53" s="15" t="s">
        <v>74</v>
      </c>
      <c r="R53" s="15" t="s">
        <v>89</v>
      </c>
      <c r="S53" s="15" t="s">
        <v>33</v>
      </c>
      <c r="T53" s="15" t="s">
        <v>34</v>
      </c>
      <c r="U53" s="15" t="s">
        <v>35</v>
      </c>
      <c r="V53" s="15" t="s">
        <v>131</v>
      </c>
      <c r="W53" s="15" t="s">
        <v>10</v>
      </c>
      <c r="X53" s="15" t="s">
        <v>11</v>
      </c>
      <c r="Y53" s="15" t="s">
        <v>12</v>
      </c>
      <c r="Z53" s="15" t="s">
        <v>132</v>
      </c>
      <c r="AA53" s="15" t="s">
        <v>128</v>
      </c>
      <c r="AB53" s="15" t="s">
        <v>73</v>
      </c>
      <c r="AC53" s="15" t="s">
        <v>112</v>
      </c>
      <c r="AD53" s="15" t="s">
        <v>133</v>
      </c>
      <c r="AE53" s="15" t="s">
        <v>33</v>
      </c>
      <c r="AF53" s="15" t="s">
        <v>34</v>
      </c>
      <c r="AG53" s="15" t="s">
        <v>35</v>
      </c>
      <c r="AH53" s="15" t="s">
        <v>134</v>
      </c>
      <c r="AI53" s="15" t="s">
        <v>26</v>
      </c>
      <c r="AJ53" s="15" t="s">
        <v>27</v>
      </c>
      <c r="AK53" s="13"/>
      <c r="AL53" s="14"/>
      <c r="AM53" s="14"/>
    </row>
    <row r="54" spans="2:41" ht="23.25">
      <c r="B54" s="16" t="s">
        <v>38</v>
      </c>
      <c r="C54" s="11"/>
      <c r="D54" s="11">
        <v>11</v>
      </c>
      <c r="E54" s="11"/>
      <c r="F54" s="11"/>
      <c r="G54" s="11"/>
      <c r="H54" s="11"/>
      <c r="I54" s="11">
        <v>11</v>
      </c>
      <c r="J54" s="11"/>
      <c r="K54" s="11"/>
      <c r="L54" s="11"/>
      <c r="M54" s="11">
        <v>11</v>
      </c>
      <c r="N54" s="11"/>
      <c r="O54" s="11">
        <v>11</v>
      </c>
      <c r="P54" s="11"/>
      <c r="Q54" s="11"/>
      <c r="R54" s="11">
        <v>11</v>
      </c>
      <c r="S54" s="11"/>
      <c r="T54" s="11"/>
      <c r="U54" s="11">
        <v>11</v>
      </c>
      <c r="V54" s="11"/>
      <c r="W54" s="11"/>
      <c r="X54" s="11">
        <v>11</v>
      </c>
      <c r="Y54" s="11"/>
      <c r="Z54" s="11"/>
      <c r="AA54" s="11">
        <v>11</v>
      </c>
      <c r="AB54" s="11"/>
      <c r="AC54" s="11">
        <v>3</v>
      </c>
      <c r="AD54" s="11"/>
      <c r="AE54" s="11"/>
      <c r="AF54" s="11">
        <v>11</v>
      </c>
      <c r="AG54" s="11"/>
      <c r="AH54" s="11"/>
      <c r="AI54" s="11"/>
      <c r="AJ54" s="11"/>
      <c r="AK54" s="12">
        <f>SUM(C54:AJ54)</f>
        <v>102</v>
      </c>
      <c r="AL54" s="12">
        <v>102</v>
      </c>
      <c r="AM54" s="12">
        <v>3</v>
      </c>
      <c r="AO54" s="28" t="s">
        <v>95</v>
      </c>
    </row>
    <row r="55" spans="2:41" ht="29.25">
      <c r="B55" s="16" t="s">
        <v>39</v>
      </c>
      <c r="C55" s="30"/>
      <c r="D55" s="30"/>
      <c r="E55" s="30"/>
      <c r="F55" s="30">
        <v>11</v>
      </c>
      <c r="G55" s="30"/>
      <c r="H55" s="30">
        <v>11</v>
      </c>
      <c r="I55" s="30"/>
      <c r="J55" s="30"/>
      <c r="K55" s="30">
        <v>11</v>
      </c>
      <c r="L55" s="30"/>
      <c r="M55" s="30"/>
      <c r="N55" s="30"/>
      <c r="O55" s="30"/>
      <c r="P55" s="30"/>
      <c r="Q55" s="30"/>
      <c r="R55" s="30">
        <v>1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>
        <f>SUM(C55:AJ55)</f>
        <v>34</v>
      </c>
      <c r="AL55" s="12">
        <v>34</v>
      </c>
      <c r="AM55" s="12">
        <v>1</v>
      </c>
      <c r="AO55" s="28" t="s">
        <v>93</v>
      </c>
    </row>
    <row r="56" spans="2:41" ht="21.75">
      <c r="B56" s="16" t="s">
        <v>84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30"/>
      <c r="T56" s="30">
        <v>11</v>
      </c>
      <c r="U56" s="30"/>
      <c r="V56" s="30"/>
      <c r="W56" s="30"/>
      <c r="X56" s="30"/>
      <c r="Y56" s="30"/>
      <c r="Z56" s="30"/>
      <c r="AA56" s="30"/>
      <c r="AB56" s="30">
        <v>11</v>
      </c>
      <c r="AC56" s="30"/>
      <c r="AD56" s="30"/>
      <c r="AE56" s="30"/>
      <c r="AF56" s="30"/>
      <c r="AG56" s="30">
        <v>11</v>
      </c>
      <c r="AH56" s="30"/>
      <c r="AI56" s="30"/>
      <c r="AJ56" s="30">
        <v>1</v>
      </c>
      <c r="AK56" s="12">
        <f>SUM(C56:AJ56)</f>
        <v>34</v>
      </c>
      <c r="AL56" s="12">
        <v>34</v>
      </c>
      <c r="AM56" s="12">
        <v>1</v>
      </c>
      <c r="AO56" s="28" t="s">
        <v>94</v>
      </c>
    </row>
    <row r="57" spans="2:41" ht="22.5">
      <c r="B57" s="16" t="s">
        <v>40</v>
      </c>
      <c r="C57" s="11"/>
      <c r="D57" s="11"/>
      <c r="E57" s="11">
        <v>11</v>
      </c>
      <c r="F57" s="11"/>
      <c r="G57" s="11"/>
      <c r="H57" s="11"/>
      <c r="I57" s="11"/>
      <c r="J57" s="11">
        <v>11</v>
      </c>
      <c r="K57" s="11"/>
      <c r="L57" s="11"/>
      <c r="M57" s="11"/>
      <c r="N57" s="11">
        <v>11</v>
      </c>
      <c r="O57" s="11"/>
      <c r="P57" s="11"/>
      <c r="Q57" s="11"/>
      <c r="R57" s="11"/>
      <c r="S57" s="11"/>
      <c r="T57" s="11"/>
      <c r="U57" s="11"/>
      <c r="V57" s="11">
        <v>11</v>
      </c>
      <c r="W57" s="11"/>
      <c r="X57" s="11"/>
      <c r="Y57" s="11"/>
      <c r="Z57" s="11">
        <v>11</v>
      </c>
      <c r="AA57" s="11"/>
      <c r="AB57" s="11"/>
      <c r="AC57" s="11">
        <v>2</v>
      </c>
      <c r="AD57" s="11"/>
      <c r="AE57" s="11"/>
      <c r="AF57" s="11"/>
      <c r="AG57" s="11"/>
      <c r="AH57" s="11"/>
      <c r="AI57" s="11">
        <v>11</v>
      </c>
      <c r="AJ57" s="11"/>
      <c r="AK57" s="12">
        <f>SUM(C57:AJ57)</f>
        <v>68</v>
      </c>
      <c r="AL57" s="12">
        <v>68</v>
      </c>
      <c r="AM57" s="12">
        <v>2</v>
      </c>
      <c r="AO57" s="28" t="s">
        <v>97</v>
      </c>
    </row>
    <row r="58" spans="2:41" ht="26.25">
      <c r="B58" s="16" t="s">
        <v>108</v>
      </c>
      <c r="C58" s="11">
        <v>11</v>
      </c>
      <c r="D58" s="11"/>
      <c r="E58" s="11"/>
      <c r="F58" s="11"/>
      <c r="G58" s="11">
        <v>11</v>
      </c>
      <c r="H58" s="11"/>
      <c r="I58" s="11"/>
      <c r="J58" s="11"/>
      <c r="K58" s="11"/>
      <c r="L58" s="11">
        <v>11</v>
      </c>
      <c r="M58" s="11"/>
      <c r="N58" s="11"/>
      <c r="O58" s="11"/>
      <c r="P58" s="11">
        <v>11</v>
      </c>
      <c r="Q58" s="11">
        <v>11</v>
      </c>
      <c r="R58" s="11"/>
      <c r="S58" s="11">
        <v>11</v>
      </c>
      <c r="T58" s="11"/>
      <c r="U58" s="11"/>
      <c r="V58" s="11"/>
      <c r="W58" s="11">
        <v>11</v>
      </c>
      <c r="X58" s="11"/>
      <c r="Y58" s="11">
        <v>11</v>
      </c>
      <c r="Z58" s="11"/>
      <c r="AA58" s="11"/>
      <c r="AB58" s="11"/>
      <c r="AC58" s="11">
        <v>4</v>
      </c>
      <c r="AD58" s="11">
        <v>11</v>
      </c>
      <c r="AE58" s="11">
        <v>11</v>
      </c>
      <c r="AF58" s="11"/>
      <c r="AG58" s="11"/>
      <c r="AH58" s="11">
        <v>11</v>
      </c>
      <c r="AI58" s="11"/>
      <c r="AJ58" s="11">
        <v>11</v>
      </c>
      <c r="AK58" s="12">
        <f>SUM(C58:AJ58)</f>
        <v>136</v>
      </c>
      <c r="AL58" s="12">
        <v>136</v>
      </c>
      <c r="AM58" s="12">
        <v>4</v>
      </c>
      <c r="AO58" s="28" t="s">
        <v>97</v>
      </c>
    </row>
    <row r="59" spans="2:39" ht="12.75">
      <c r="B59" s="16"/>
      <c r="C59" s="12">
        <f>SUM(C54:C58)</f>
        <v>11</v>
      </c>
      <c r="D59" s="12">
        <f aca="true" t="shared" si="8" ref="D59:AJ59">SUM(D54:D58)</f>
        <v>11</v>
      </c>
      <c r="E59" s="12">
        <f t="shared" si="8"/>
        <v>11</v>
      </c>
      <c r="F59" s="12">
        <f t="shared" si="8"/>
        <v>11</v>
      </c>
      <c r="G59" s="12">
        <f t="shared" si="8"/>
        <v>11</v>
      </c>
      <c r="H59" s="12">
        <f t="shared" si="8"/>
        <v>11</v>
      </c>
      <c r="I59" s="12">
        <f t="shared" si="8"/>
        <v>11</v>
      </c>
      <c r="J59" s="12">
        <f t="shared" si="8"/>
        <v>11</v>
      </c>
      <c r="K59" s="12">
        <f t="shared" si="8"/>
        <v>11</v>
      </c>
      <c r="L59" s="12">
        <f t="shared" si="8"/>
        <v>11</v>
      </c>
      <c r="M59" s="12">
        <f t="shared" si="8"/>
        <v>11</v>
      </c>
      <c r="N59" s="12">
        <f t="shared" si="8"/>
        <v>11</v>
      </c>
      <c r="O59" s="12">
        <f t="shared" si="8"/>
        <v>11</v>
      </c>
      <c r="P59" s="12">
        <f t="shared" si="8"/>
        <v>11</v>
      </c>
      <c r="Q59" s="12">
        <f t="shared" si="8"/>
        <v>11</v>
      </c>
      <c r="R59" s="12">
        <f t="shared" si="8"/>
        <v>12</v>
      </c>
      <c r="S59" s="12">
        <f t="shared" si="8"/>
        <v>11</v>
      </c>
      <c r="T59" s="12">
        <f t="shared" si="8"/>
        <v>11</v>
      </c>
      <c r="U59" s="12">
        <f t="shared" si="8"/>
        <v>11</v>
      </c>
      <c r="V59" s="12">
        <f t="shared" si="8"/>
        <v>11</v>
      </c>
      <c r="W59" s="12">
        <f t="shared" si="8"/>
        <v>11</v>
      </c>
      <c r="X59" s="12">
        <f t="shared" si="8"/>
        <v>11</v>
      </c>
      <c r="Y59" s="12">
        <f t="shared" si="8"/>
        <v>11</v>
      </c>
      <c r="Z59" s="12">
        <f t="shared" si="8"/>
        <v>11</v>
      </c>
      <c r="AA59" s="12">
        <f t="shared" si="8"/>
        <v>11</v>
      </c>
      <c r="AB59" s="12">
        <f t="shared" si="8"/>
        <v>11</v>
      </c>
      <c r="AC59" s="12">
        <f t="shared" si="8"/>
        <v>9</v>
      </c>
      <c r="AD59" s="12">
        <f t="shared" si="8"/>
        <v>11</v>
      </c>
      <c r="AE59" s="12">
        <f t="shared" si="8"/>
        <v>11</v>
      </c>
      <c r="AF59" s="12">
        <f t="shared" si="8"/>
        <v>11</v>
      </c>
      <c r="AG59" s="12">
        <f t="shared" si="8"/>
        <v>11</v>
      </c>
      <c r="AH59" s="12">
        <f t="shared" si="8"/>
        <v>11</v>
      </c>
      <c r="AI59" s="12">
        <f t="shared" si="8"/>
        <v>11</v>
      </c>
      <c r="AJ59" s="12">
        <f t="shared" si="8"/>
        <v>12</v>
      </c>
      <c r="AK59" s="12"/>
      <c r="AL59" s="12"/>
      <c r="AM59" s="12">
        <f>SUM(AM54:AM58)</f>
        <v>11</v>
      </c>
    </row>
    <row r="61" ht="12.75">
      <c r="K61" s="10" t="s">
        <v>103</v>
      </c>
    </row>
    <row r="63" spans="2:39" ht="14.25">
      <c r="B63" s="25"/>
      <c r="C63" s="33" t="s">
        <v>75</v>
      </c>
      <c r="D63" s="34"/>
      <c r="E63" s="34"/>
      <c r="F63" s="35"/>
      <c r="G63" s="33" t="s">
        <v>76</v>
      </c>
      <c r="H63" s="34"/>
      <c r="I63" s="34"/>
      <c r="J63" s="35"/>
      <c r="K63" s="33" t="s">
        <v>77</v>
      </c>
      <c r="L63" s="34"/>
      <c r="M63" s="34"/>
      <c r="N63" s="35"/>
      <c r="O63" s="33" t="s">
        <v>78</v>
      </c>
      <c r="P63" s="34"/>
      <c r="Q63" s="34"/>
      <c r="R63" s="35"/>
      <c r="S63" s="33" t="s">
        <v>85</v>
      </c>
      <c r="T63" s="40"/>
      <c r="U63" s="41"/>
      <c r="V63" s="33" t="s">
        <v>79</v>
      </c>
      <c r="W63" s="34"/>
      <c r="X63" s="34"/>
      <c r="Y63" s="34"/>
      <c r="Z63" s="35"/>
      <c r="AA63" s="36" t="s">
        <v>80</v>
      </c>
      <c r="AB63" s="37"/>
      <c r="AC63" s="38"/>
      <c r="AD63" s="33" t="s">
        <v>81</v>
      </c>
      <c r="AE63" s="34"/>
      <c r="AF63" s="34"/>
      <c r="AG63" s="34"/>
      <c r="AH63" s="35"/>
      <c r="AI63" s="33" t="s">
        <v>82</v>
      </c>
      <c r="AJ63" s="35"/>
      <c r="AK63" s="18"/>
      <c r="AL63" s="13" t="s">
        <v>36</v>
      </c>
      <c r="AM63" s="14"/>
    </row>
    <row r="64" spans="2:39" ht="48" customHeight="1">
      <c r="B64" s="11"/>
      <c r="C64" s="15" t="s">
        <v>128</v>
      </c>
      <c r="D64" s="15" t="s">
        <v>73</v>
      </c>
      <c r="E64" s="15" t="s">
        <v>74</v>
      </c>
      <c r="F64" s="15" t="s">
        <v>87</v>
      </c>
      <c r="G64" s="15" t="s">
        <v>86</v>
      </c>
      <c r="H64" s="15" t="s">
        <v>22</v>
      </c>
      <c r="I64" s="15" t="s">
        <v>23</v>
      </c>
      <c r="J64" s="15" t="s">
        <v>24</v>
      </c>
      <c r="K64" s="15" t="s">
        <v>129</v>
      </c>
      <c r="L64" s="15" t="s">
        <v>27</v>
      </c>
      <c r="M64" s="15" t="s">
        <v>28</v>
      </c>
      <c r="N64" s="15" t="s">
        <v>130</v>
      </c>
      <c r="O64" s="15" t="s">
        <v>128</v>
      </c>
      <c r="P64" s="15" t="s">
        <v>73</v>
      </c>
      <c r="Q64" s="15" t="s">
        <v>74</v>
      </c>
      <c r="R64" s="15" t="s">
        <v>89</v>
      </c>
      <c r="S64" s="15" t="s">
        <v>33</v>
      </c>
      <c r="T64" s="15" t="s">
        <v>34</v>
      </c>
      <c r="U64" s="15" t="s">
        <v>35</v>
      </c>
      <c r="V64" s="15" t="s">
        <v>131</v>
      </c>
      <c r="W64" s="15" t="s">
        <v>10</v>
      </c>
      <c r="X64" s="15" t="s">
        <v>11</v>
      </c>
      <c r="Y64" s="15" t="s">
        <v>12</v>
      </c>
      <c r="Z64" s="15" t="s">
        <v>132</v>
      </c>
      <c r="AA64" s="15" t="s">
        <v>128</v>
      </c>
      <c r="AB64" s="15" t="s">
        <v>73</v>
      </c>
      <c r="AC64" s="15" t="s">
        <v>112</v>
      </c>
      <c r="AD64" s="15" t="s">
        <v>133</v>
      </c>
      <c r="AE64" s="15" t="s">
        <v>33</v>
      </c>
      <c r="AF64" s="15" t="s">
        <v>34</v>
      </c>
      <c r="AG64" s="15" t="s">
        <v>35</v>
      </c>
      <c r="AH64" s="15" t="s">
        <v>134</v>
      </c>
      <c r="AI64" s="15" t="s">
        <v>26</v>
      </c>
      <c r="AJ64" s="15" t="s">
        <v>27</v>
      </c>
      <c r="AK64" s="13"/>
      <c r="AL64" s="14"/>
      <c r="AM64" s="14"/>
    </row>
    <row r="65" spans="2:41" ht="26.25">
      <c r="B65" s="16" t="s">
        <v>104</v>
      </c>
      <c r="C65" s="30"/>
      <c r="D65" s="30">
        <v>11</v>
      </c>
      <c r="E65" s="30"/>
      <c r="F65" s="30"/>
      <c r="G65" s="30"/>
      <c r="H65" s="30">
        <v>11</v>
      </c>
      <c r="I65" s="30"/>
      <c r="J65" s="30"/>
      <c r="K65" s="30"/>
      <c r="L65" s="30"/>
      <c r="M65" s="30"/>
      <c r="N65" s="30"/>
      <c r="O65" s="30">
        <v>11</v>
      </c>
      <c r="P65" s="30"/>
      <c r="Q65" s="30">
        <v>1</v>
      </c>
      <c r="R65" s="30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2">
        <f aca="true" t="shared" si="9" ref="AK65:AK71">SUM(C65:AJ65)</f>
        <v>34</v>
      </c>
      <c r="AL65" s="12">
        <v>34</v>
      </c>
      <c r="AM65" s="12">
        <v>1</v>
      </c>
      <c r="AO65" s="28" t="s">
        <v>105</v>
      </c>
    </row>
    <row r="66" spans="2:41" ht="23.25">
      <c r="B66" s="16" t="s">
        <v>38</v>
      </c>
      <c r="C66" s="11">
        <v>11</v>
      </c>
      <c r="D66" s="11"/>
      <c r="E66" s="11"/>
      <c r="F66" s="11"/>
      <c r="G66" s="11"/>
      <c r="H66" s="11"/>
      <c r="I66" s="11"/>
      <c r="J66" s="11">
        <v>11</v>
      </c>
      <c r="K66" s="11">
        <v>11</v>
      </c>
      <c r="L66" s="11"/>
      <c r="M66" s="11"/>
      <c r="N66" s="11"/>
      <c r="O66" s="11"/>
      <c r="P66" s="11"/>
      <c r="Q66" s="11"/>
      <c r="R66" s="11">
        <v>11</v>
      </c>
      <c r="S66" s="11">
        <v>11</v>
      </c>
      <c r="T66" s="11"/>
      <c r="U66" s="11"/>
      <c r="V66" s="11"/>
      <c r="W66" s="11">
        <v>11</v>
      </c>
      <c r="X66" s="11"/>
      <c r="Y66" s="11"/>
      <c r="Z66" s="11"/>
      <c r="AA66" s="11"/>
      <c r="AB66" s="11">
        <v>11</v>
      </c>
      <c r="AC66" s="11"/>
      <c r="AD66" s="11"/>
      <c r="AE66" s="11"/>
      <c r="AF66" s="11">
        <v>11</v>
      </c>
      <c r="AG66" s="11">
        <v>3</v>
      </c>
      <c r="AH66" s="11">
        <v>11</v>
      </c>
      <c r="AI66" s="11"/>
      <c r="AJ66" s="11"/>
      <c r="AK66" s="12">
        <f t="shared" si="9"/>
        <v>102</v>
      </c>
      <c r="AL66" s="12">
        <v>102</v>
      </c>
      <c r="AM66" s="12">
        <v>3</v>
      </c>
      <c r="AO66" s="28" t="s">
        <v>105</v>
      </c>
    </row>
    <row r="67" spans="2:41" ht="29.25">
      <c r="B67" s="16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30"/>
      <c r="T67" s="30">
        <v>11</v>
      </c>
      <c r="U67" s="30"/>
      <c r="V67" s="30"/>
      <c r="W67" s="30"/>
      <c r="X67" s="30"/>
      <c r="Y67" s="30"/>
      <c r="Z67" s="30">
        <v>11</v>
      </c>
      <c r="AA67" s="30"/>
      <c r="AB67" s="30"/>
      <c r="AC67" s="30"/>
      <c r="AD67" s="30"/>
      <c r="AE67" s="30">
        <v>11</v>
      </c>
      <c r="AF67" s="30"/>
      <c r="AG67" s="30">
        <v>1</v>
      </c>
      <c r="AH67" s="30"/>
      <c r="AI67" s="30"/>
      <c r="AJ67" s="30"/>
      <c r="AK67" s="12">
        <f t="shared" si="9"/>
        <v>34</v>
      </c>
      <c r="AL67" s="12">
        <v>34</v>
      </c>
      <c r="AM67" s="12">
        <v>1</v>
      </c>
      <c r="AO67" s="28" t="s">
        <v>93</v>
      </c>
    </row>
    <row r="68" spans="2:41" ht="21.75">
      <c r="B68" s="16" t="s">
        <v>84</v>
      </c>
      <c r="C68" s="30"/>
      <c r="D68" s="30"/>
      <c r="E68" s="30"/>
      <c r="F68" s="30">
        <v>11</v>
      </c>
      <c r="G68" s="30"/>
      <c r="H68" s="30"/>
      <c r="I68" s="30"/>
      <c r="J68" s="30"/>
      <c r="K68" s="30"/>
      <c r="L68" s="30"/>
      <c r="M68" s="30">
        <v>11</v>
      </c>
      <c r="N68" s="30"/>
      <c r="O68" s="30"/>
      <c r="P68" s="30">
        <v>11</v>
      </c>
      <c r="Q68" s="30"/>
      <c r="R68" s="30">
        <v>1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2">
        <f t="shared" si="9"/>
        <v>34</v>
      </c>
      <c r="AL68" s="12">
        <v>34</v>
      </c>
      <c r="AM68" s="12">
        <v>1</v>
      </c>
      <c r="AO68" s="28" t="s">
        <v>94</v>
      </c>
    </row>
    <row r="69" spans="2:41" ht="22.5">
      <c r="B69" s="16" t="s">
        <v>40</v>
      </c>
      <c r="C69" s="11"/>
      <c r="D69" s="11"/>
      <c r="E69" s="11"/>
      <c r="F69" s="11"/>
      <c r="G69" s="11">
        <v>11</v>
      </c>
      <c r="H69" s="11"/>
      <c r="I69" s="11"/>
      <c r="J69" s="11"/>
      <c r="K69" s="11"/>
      <c r="L69" s="11">
        <v>11</v>
      </c>
      <c r="M69" s="11"/>
      <c r="N69" s="11"/>
      <c r="O69" s="11"/>
      <c r="P69" s="11"/>
      <c r="Q69" s="11">
        <v>11</v>
      </c>
      <c r="R69" s="11"/>
      <c r="S69" s="11"/>
      <c r="T69" s="11"/>
      <c r="U69" s="11"/>
      <c r="V69" s="11">
        <v>11</v>
      </c>
      <c r="W69" s="11"/>
      <c r="X69" s="11"/>
      <c r="Y69" s="11"/>
      <c r="Z69" s="11"/>
      <c r="AA69" s="11">
        <v>11</v>
      </c>
      <c r="AB69" s="11"/>
      <c r="AC69" s="11"/>
      <c r="AD69" s="11"/>
      <c r="AE69" s="11"/>
      <c r="AF69" s="11"/>
      <c r="AG69" s="11">
        <v>2</v>
      </c>
      <c r="AH69" s="11"/>
      <c r="AI69" s="11"/>
      <c r="AJ69" s="11">
        <v>11</v>
      </c>
      <c r="AK69" s="12">
        <f t="shared" si="9"/>
        <v>68</v>
      </c>
      <c r="AL69" s="12">
        <v>68</v>
      </c>
      <c r="AM69" s="12">
        <v>2</v>
      </c>
      <c r="AO69" s="28" t="s">
        <v>97</v>
      </c>
    </row>
    <row r="70" spans="2:41" ht="26.25">
      <c r="B70" s="16" t="s">
        <v>108</v>
      </c>
      <c r="C70" s="11"/>
      <c r="D70" s="11"/>
      <c r="E70" s="11">
        <v>11</v>
      </c>
      <c r="F70" s="11"/>
      <c r="G70" s="11"/>
      <c r="H70" s="11"/>
      <c r="I70" s="11">
        <v>11</v>
      </c>
      <c r="J70" s="11"/>
      <c r="K70" s="11"/>
      <c r="L70" s="11"/>
      <c r="M70" s="11"/>
      <c r="N70" s="11">
        <v>11</v>
      </c>
      <c r="O70" s="11"/>
      <c r="P70" s="11"/>
      <c r="Q70" s="11"/>
      <c r="R70" s="11"/>
      <c r="S70" s="11"/>
      <c r="T70" s="11"/>
      <c r="U70" s="11">
        <v>11</v>
      </c>
      <c r="V70" s="11"/>
      <c r="W70" s="11"/>
      <c r="X70" s="11"/>
      <c r="Y70" s="11">
        <v>11</v>
      </c>
      <c r="Z70" s="11"/>
      <c r="AA70" s="11"/>
      <c r="AB70" s="11"/>
      <c r="AC70" s="11"/>
      <c r="AD70" s="11">
        <v>11</v>
      </c>
      <c r="AE70" s="11"/>
      <c r="AF70" s="11"/>
      <c r="AG70" s="11">
        <v>2</v>
      </c>
      <c r="AH70" s="11"/>
      <c r="AI70" s="11"/>
      <c r="AJ70" s="11"/>
      <c r="AK70" s="12">
        <f t="shared" si="9"/>
        <v>68</v>
      </c>
      <c r="AL70" s="12">
        <v>68</v>
      </c>
      <c r="AM70" s="12">
        <v>2</v>
      </c>
      <c r="AO70" s="28" t="s">
        <v>97</v>
      </c>
    </row>
    <row r="71" spans="2:41" ht="28.5">
      <c r="B71" s="16" t="s">
        <v>107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30"/>
      <c r="T71" s="30"/>
      <c r="U71" s="30"/>
      <c r="V71" s="30"/>
      <c r="W71" s="30"/>
      <c r="X71" s="30">
        <v>11</v>
      </c>
      <c r="Y71" s="30"/>
      <c r="Z71" s="30"/>
      <c r="AA71" s="30"/>
      <c r="AB71" s="30"/>
      <c r="AC71" s="30">
        <v>11</v>
      </c>
      <c r="AD71" s="30"/>
      <c r="AE71" s="30"/>
      <c r="AF71" s="30"/>
      <c r="AG71" s="30"/>
      <c r="AH71" s="30"/>
      <c r="AI71" s="30">
        <v>11</v>
      </c>
      <c r="AJ71" s="30">
        <v>1</v>
      </c>
      <c r="AK71" s="12">
        <f t="shared" si="9"/>
        <v>34</v>
      </c>
      <c r="AL71" s="12">
        <v>34</v>
      </c>
      <c r="AM71" s="12">
        <v>1</v>
      </c>
      <c r="AO71" s="28" t="s">
        <v>106</v>
      </c>
    </row>
    <row r="72" spans="2:39" ht="12.75">
      <c r="B72" s="16"/>
      <c r="C72" s="12">
        <f>SUM(C65:C71)</f>
        <v>11</v>
      </c>
      <c r="D72" s="12">
        <f aca="true" t="shared" si="10" ref="D72:AJ72">SUM(D65:D71)</f>
        <v>11</v>
      </c>
      <c r="E72" s="12">
        <f t="shared" si="10"/>
        <v>11</v>
      </c>
      <c r="F72" s="12">
        <f t="shared" si="10"/>
        <v>11</v>
      </c>
      <c r="G72" s="12">
        <f t="shared" si="10"/>
        <v>11</v>
      </c>
      <c r="H72" s="12">
        <f t="shared" si="10"/>
        <v>11</v>
      </c>
      <c r="I72" s="12">
        <f t="shared" si="10"/>
        <v>11</v>
      </c>
      <c r="J72" s="12">
        <f t="shared" si="10"/>
        <v>11</v>
      </c>
      <c r="K72" s="12">
        <f t="shared" si="10"/>
        <v>11</v>
      </c>
      <c r="L72" s="12">
        <f t="shared" si="10"/>
        <v>11</v>
      </c>
      <c r="M72" s="12">
        <f t="shared" si="10"/>
        <v>11</v>
      </c>
      <c r="N72" s="12">
        <f t="shared" si="10"/>
        <v>11</v>
      </c>
      <c r="O72" s="12">
        <f t="shared" si="10"/>
        <v>11</v>
      </c>
      <c r="P72" s="12">
        <f t="shared" si="10"/>
        <v>11</v>
      </c>
      <c r="Q72" s="12">
        <f t="shared" si="10"/>
        <v>12</v>
      </c>
      <c r="R72" s="12">
        <f t="shared" si="10"/>
        <v>12</v>
      </c>
      <c r="S72" s="12">
        <f t="shared" si="10"/>
        <v>11</v>
      </c>
      <c r="T72" s="12">
        <f t="shared" si="10"/>
        <v>11</v>
      </c>
      <c r="U72" s="12">
        <f t="shared" si="10"/>
        <v>11</v>
      </c>
      <c r="V72" s="12">
        <f t="shared" si="10"/>
        <v>11</v>
      </c>
      <c r="W72" s="12">
        <f t="shared" si="10"/>
        <v>11</v>
      </c>
      <c r="X72" s="12">
        <f t="shared" si="10"/>
        <v>11</v>
      </c>
      <c r="Y72" s="12">
        <f t="shared" si="10"/>
        <v>11</v>
      </c>
      <c r="Z72" s="12">
        <f t="shared" si="10"/>
        <v>11</v>
      </c>
      <c r="AA72" s="12">
        <f t="shared" si="10"/>
        <v>11</v>
      </c>
      <c r="AB72" s="12">
        <f t="shared" si="10"/>
        <v>11</v>
      </c>
      <c r="AC72" s="12">
        <f t="shared" si="10"/>
        <v>11</v>
      </c>
      <c r="AD72" s="12">
        <f t="shared" si="10"/>
        <v>11</v>
      </c>
      <c r="AE72" s="12">
        <f t="shared" si="10"/>
        <v>11</v>
      </c>
      <c r="AF72" s="12">
        <f t="shared" si="10"/>
        <v>11</v>
      </c>
      <c r="AG72" s="12">
        <f t="shared" si="10"/>
        <v>8</v>
      </c>
      <c r="AH72" s="12">
        <f t="shared" si="10"/>
        <v>11</v>
      </c>
      <c r="AI72" s="12">
        <f t="shared" si="10"/>
        <v>11</v>
      </c>
      <c r="AJ72" s="12">
        <f t="shared" si="10"/>
        <v>12</v>
      </c>
      <c r="AK72" s="12"/>
      <c r="AL72" s="12"/>
      <c r="AM72" s="12">
        <f>SUM(AM65:AM71)</f>
        <v>11</v>
      </c>
    </row>
    <row r="76" spans="1:43" ht="21.75" customHeight="1">
      <c r="A76" s="23"/>
      <c r="B76" s="21"/>
      <c r="C76" s="12">
        <f>C6*2+C7*2+C42*2+C43*2</f>
        <v>18</v>
      </c>
      <c r="D76" s="12">
        <f aca="true" t="shared" si="11" ref="D76:AJ76">D6*2+D7*2+D42*2+D43*2</f>
        <v>0</v>
      </c>
      <c r="E76" s="12">
        <f t="shared" si="11"/>
        <v>18</v>
      </c>
      <c r="F76" s="12">
        <f t="shared" si="11"/>
        <v>22</v>
      </c>
      <c r="G76" s="12">
        <f t="shared" si="11"/>
        <v>18</v>
      </c>
      <c r="H76" s="12">
        <f t="shared" si="11"/>
        <v>22</v>
      </c>
      <c r="I76" s="12">
        <f t="shared" si="11"/>
        <v>18</v>
      </c>
      <c r="J76" s="12">
        <f t="shared" si="11"/>
        <v>0</v>
      </c>
      <c r="K76" s="12">
        <f t="shared" si="11"/>
        <v>18</v>
      </c>
      <c r="L76" s="12">
        <f t="shared" si="11"/>
        <v>22</v>
      </c>
      <c r="M76" s="12">
        <f t="shared" si="11"/>
        <v>0</v>
      </c>
      <c r="N76" s="12">
        <f t="shared" si="11"/>
        <v>18</v>
      </c>
      <c r="O76" s="12">
        <f t="shared" si="11"/>
        <v>18</v>
      </c>
      <c r="P76" s="12">
        <f t="shared" si="11"/>
        <v>14</v>
      </c>
      <c r="Q76" s="12">
        <f t="shared" si="11"/>
        <v>18</v>
      </c>
      <c r="R76" s="12">
        <f t="shared" si="11"/>
        <v>22</v>
      </c>
      <c r="S76" s="12">
        <f t="shared" si="11"/>
        <v>18</v>
      </c>
      <c r="T76" s="12">
        <f t="shared" si="11"/>
        <v>22</v>
      </c>
      <c r="U76" s="12">
        <f t="shared" si="11"/>
        <v>22</v>
      </c>
      <c r="V76" s="12">
        <f t="shared" si="11"/>
        <v>22</v>
      </c>
      <c r="W76" s="12">
        <f t="shared" si="11"/>
        <v>18</v>
      </c>
      <c r="X76" s="12">
        <f t="shared" si="11"/>
        <v>22</v>
      </c>
      <c r="Y76" s="12">
        <f t="shared" si="11"/>
        <v>0</v>
      </c>
      <c r="Z76" s="12">
        <f t="shared" si="11"/>
        <v>18</v>
      </c>
      <c r="AA76" s="12">
        <f t="shared" si="11"/>
        <v>22</v>
      </c>
      <c r="AB76" s="12">
        <f t="shared" si="11"/>
        <v>0</v>
      </c>
      <c r="AC76" s="12">
        <f t="shared" si="11"/>
        <v>18</v>
      </c>
      <c r="AD76" s="12">
        <f t="shared" si="11"/>
        <v>22</v>
      </c>
      <c r="AE76" s="12">
        <f t="shared" si="11"/>
        <v>22</v>
      </c>
      <c r="AF76" s="12">
        <f t="shared" si="11"/>
        <v>18</v>
      </c>
      <c r="AG76" s="12">
        <f t="shared" si="11"/>
        <v>0</v>
      </c>
      <c r="AH76" s="12">
        <f t="shared" si="11"/>
        <v>22</v>
      </c>
      <c r="AI76" s="12">
        <f t="shared" si="11"/>
        <v>6</v>
      </c>
      <c r="AJ76" s="12">
        <f t="shared" si="11"/>
        <v>26</v>
      </c>
      <c r="AK76" s="21"/>
      <c r="AL76" s="23"/>
      <c r="AM76" s="23"/>
      <c r="AN76" s="23"/>
      <c r="AO76" s="28" t="s">
        <v>92</v>
      </c>
      <c r="AP76" s="23"/>
      <c r="AQ76" s="23"/>
    </row>
    <row r="77" spans="1:43" ht="21.75" customHeight="1">
      <c r="A77" s="23"/>
      <c r="B77" s="21"/>
      <c r="C77" s="12">
        <f>C8*2+C20*2+C32*2+C44*2+C55+C67</f>
        <v>18</v>
      </c>
      <c r="D77" s="12">
        <f aca="true" t="shared" si="12" ref="D77:AJ77">D8*2+D20*2+D32*2+D44*2+D55+D67</f>
        <v>22</v>
      </c>
      <c r="E77" s="12">
        <f t="shared" si="12"/>
        <v>20</v>
      </c>
      <c r="F77" s="12">
        <f t="shared" si="12"/>
        <v>11</v>
      </c>
      <c r="G77" s="12">
        <f t="shared" si="12"/>
        <v>18</v>
      </c>
      <c r="H77" s="12">
        <f t="shared" si="12"/>
        <v>11</v>
      </c>
      <c r="I77" s="12">
        <f t="shared" si="12"/>
        <v>22</v>
      </c>
      <c r="J77" s="12">
        <f t="shared" si="12"/>
        <v>0</v>
      </c>
      <c r="K77" s="12">
        <f t="shared" si="12"/>
        <v>11</v>
      </c>
      <c r="L77" s="12">
        <f t="shared" si="12"/>
        <v>20</v>
      </c>
      <c r="M77" s="12">
        <f t="shared" si="12"/>
        <v>18</v>
      </c>
      <c r="N77" s="12">
        <f t="shared" si="12"/>
        <v>22</v>
      </c>
      <c r="O77" s="12">
        <f t="shared" si="12"/>
        <v>0</v>
      </c>
      <c r="P77" s="12">
        <f t="shared" si="12"/>
        <v>0</v>
      </c>
      <c r="Q77" s="12">
        <f t="shared" si="12"/>
        <v>20</v>
      </c>
      <c r="R77" s="12">
        <f t="shared" si="12"/>
        <v>15</v>
      </c>
      <c r="S77" s="12">
        <f t="shared" si="12"/>
        <v>0</v>
      </c>
      <c r="T77" s="12">
        <f t="shared" si="12"/>
        <v>11</v>
      </c>
      <c r="U77" s="12">
        <f t="shared" si="12"/>
        <v>20</v>
      </c>
      <c r="V77" s="12">
        <f t="shared" si="12"/>
        <v>18</v>
      </c>
      <c r="W77" s="12">
        <f t="shared" si="12"/>
        <v>22</v>
      </c>
      <c r="X77" s="12">
        <f t="shared" si="12"/>
        <v>0</v>
      </c>
      <c r="Y77" s="12">
        <f t="shared" si="12"/>
        <v>18</v>
      </c>
      <c r="Z77" s="12">
        <f t="shared" si="12"/>
        <v>11</v>
      </c>
      <c r="AA77" s="12">
        <f t="shared" si="12"/>
        <v>20</v>
      </c>
      <c r="AB77" s="12">
        <f t="shared" si="12"/>
        <v>22</v>
      </c>
      <c r="AC77" s="12">
        <f t="shared" si="12"/>
        <v>0</v>
      </c>
      <c r="AD77" s="12">
        <f t="shared" si="12"/>
        <v>18</v>
      </c>
      <c r="AE77" s="12">
        <f t="shared" si="12"/>
        <v>11</v>
      </c>
      <c r="AF77" s="12">
        <f t="shared" si="12"/>
        <v>20</v>
      </c>
      <c r="AG77" s="12">
        <f t="shared" si="12"/>
        <v>1</v>
      </c>
      <c r="AH77" s="12">
        <f t="shared" si="12"/>
        <v>14</v>
      </c>
      <c r="AI77" s="12">
        <f t="shared" si="12"/>
        <v>22</v>
      </c>
      <c r="AJ77" s="12">
        <f t="shared" si="12"/>
        <v>20</v>
      </c>
      <c r="AK77" s="21"/>
      <c r="AL77" s="23"/>
      <c r="AM77" s="23"/>
      <c r="AN77" s="23"/>
      <c r="AO77" s="28" t="s">
        <v>93</v>
      </c>
      <c r="AP77" s="23"/>
      <c r="AQ77" s="23"/>
    </row>
    <row r="78" spans="1:43" ht="21.75" customHeight="1">
      <c r="A78" s="23"/>
      <c r="B78" s="21"/>
      <c r="C78" s="12">
        <f>C9*2+C21*2+C33*2+C45*2+C56+C68</f>
        <v>20</v>
      </c>
      <c r="D78" s="12">
        <f aca="true" t="shared" si="13" ref="D78:AJ78">D9*2+D21*2+D33*2+D45*2+D56+D68</f>
        <v>18</v>
      </c>
      <c r="E78" s="12">
        <f t="shared" si="13"/>
        <v>18</v>
      </c>
      <c r="F78" s="12">
        <f t="shared" si="13"/>
        <v>11</v>
      </c>
      <c r="G78" s="12">
        <f t="shared" si="13"/>
        <v>22</v>
      </c>
      <c r="H78" s="12">
        <f t="shared" si="13"/>
        <v>18</v>
      </c>
      <c r="I78" s="12">
        <f t="shared" si="13"/>
        <v>20</v>
      </c>
      <c r="J78" s="12">
        <f t="shared" si="13"/>
        <v>18</v>
      </c>
      <c r="K78" s="12">
        <f t="shared" si="13"/>
        <v>22</v>
      </c>
      <c r="L78" s="12">
        <f t="shared" si="13"/>
        <v>18</v>
      </c>
      <c r="M78" s="12">
        <f t="shared" si="13"/>
        <v>11</v>
      </c>
      <c r="N78" s="12">
        <f t="shared" si="13"/>
        <v>18</v>
      </c>
      <c r="O78" s="12">
        <f t="shared" si="13"/>
        <v>22</v>
      </c>
      <c r="P78" s="12">
        <f t="shared" si="13"/>
        <v>31</v>
      </c>
      <c r="Q78" s="12">
        <f t="shared" si="13"/>
        <v>18</v>
      </c>
      <c r="R78" s="12">
        <f t="shared" si="13"/>
        <v>15</v>
      </c>
      <c r="S78" s="12">
        <f t="shared" si="13"/>
        <v>22</v>
      </c>
      <c r="T78" s="12">
        <f t="shared" si="13"/>
        <v>11</v>
      </c>
      <c r="U78" s="12">
        <f t="shared" si="13"/>
        <v>18</v>
      </c>
      <c r="V78" s="12">
        <f t="shared" si="13"/>
        <v>20</v>
      </c>
      <c r="W78" s="12">
        <f t="shared" si="13"/>
        <v>0</v>
      </c>
      <c r="X78" s="12">
        <f t="shared" si="13"/>
        <v>0</v>
      </c>
      <c r="Y78" s="12">
        <f t="shared" si="13"/>
        <v>22</v>
      </c>
      <c r="Z78" s="12">
        <f t="shared" si="13"/>
        <v>20</v>
      </c>
      <c r="AA78" s="12">
        <f t="shared" si="13"/>
        <v>18</v>
      </c>
      <c r="AB78" s="12">
        <f t="shared" si="13"/>
        <v>11</v>
      </c>
      <c r="AC78" s="12">
        <f t="shared" si="13"/>
        <v>0</v>
      </c>
      <c r="AD78" s="12">
        <f t="shared" si="13"/>
        <v>20</v>
      </c>
      <c r="AE78" s="12">
        <f t="shared" si="13"/>
        <v>18</v>
      </c>
      <c r="AF78" s="12">
        <f t="shared" si="13"/>
        <v>22</v>
      </c>
      <c r="AG78" s="12">
        <f t="shared" si="13"/>
        <v>11</v>
      </c>
      <c r="AH78" s="12">
        <f t="shared" si="13"/>
        <v>0</v>
      </c>
      <c r="AI78" s="12">
        <f t="shared" si="13"/>
        <v>26</v>
      </c>
      <c r="AJ78" s="12">
        <f t="shared" si="13"/>
        <v>5</v>
      </c>
      <c r="AK78" s="21"/>
      <c r="AL78" s="23"/>
      <c r="AM78" s="23"/>
      <c r="AN78" s="23"/>
      <c r="AO78" s="28" t="s">
        <v>94</v>
      </c>
      <c r="AP78" s="23"/>
      <c r="AQ78" s="23"/>
    </row>
    <row r="79" spans="1:43" ht="21.75" customHeight="1">
      <c r="A79" s="23"/>
      <c r="B79" s="21"/>
      <c r="C79" s="12">
        <f>C18+C19*2+C31+C54</f>
        <v>0</v>
      </c>
      <c r="D79" s="12">
        <f aca="true" t="shared" si="14" ref="D79:AJ79">D18+D19*2+D31+D54</f>
        <v>11</v>
      </c>
      <c r="E79" s="12">
        <f t="shared" si="14"/>
        <v>0</v>
      </c>
      <c r="F79" s="12">
        <f t="shared" si="14"/>
        <v>18</v>
      </c>
      <c r="G79" s="12">
        <f t="shared" si="14"/>
        <v>10</v>
      </c>
      <c r="H79" s="12">
        <f t="shared" si="14"/>
        <v>0</v>
      </c>
      <c r="I79" s="12">
        <f t="shared" si="14"/>
        <v>11</v>
      </c>
      <c r="J79" s="12">
        <f t="shared" si="14"/>
        <v>18</v>
      </c>
      <c r="K79" s="12">
        <f t="shared" si="14"/>
        <v>10</v>
      </c>
      <c r="L79" s="12">
        <f t="shared" si="14"/>
        <v>18</v>
      </c>
      <c r="M79" s="12">
        <f t="shared" si="14"/>
        <v>11</v>
      </c>
      <c r="N79" s="12">
        <f t="shared" si="14"/>
        <v>10</v>
      </c>
      <c r="O79" s="12">
        <f t="shared" si="14"/>
        <v>11</v>
      </c>
      <c r="P79" s="12">
        <f t="shared" si="14"/>
        <v>18</v>
      </c>
      <c r="Q79" s="12">
        <f t="shared" si="14"/>
        <v>0</v>
      </c>
      <c r="R79" s="12">
        <f t="shared" si="14"/>
        <v>15</v>
      </c>
      <c r="S79" s="12">
        <f t="shared" si="14"/>
        <v>10</v>
      </c>
      <c r="T79" s="12">
        <f t="shared" si="14"/>
        <v>0</v>
      </c>
      <c r="U79" s="12">
        <f t="shared" si="14"/>
        <v>11</v>
      </c>
      <c r="V79" s="12">
        <f t="shared" si="14"/>
        <v>9</v>
      </c>
      <c r="W79" s="12">
        <f t="shared" si="14"/>
        <v>18</v>
      </c>
      <c r="X79" s="12">
        <f t="shared" si="14"/>
        <v>11</v>
      </c>
      <c r="Y79" s="12">
        <f t="shared" si="14"/>
        <v>19</v>
      </c>
      <c r="Z79" s="12">
        <f t="shared" si="14"/>
        <v>0</v>
      </c>
      <c r="AA79" s="12">
        <f t="shared" si="14"/>
        <v>11</v>
      </c>
      <c r="AB79" s="12">
        <f t="shared" si="14"/>
        <v>18</v>
      </c>
      <c r="AC79" s="12">
        <f t="shared" si="14"/>
        <v>13</v>
      </c>
      <c r="AD79" s="12">
        <f t="shared" si="14"/>
        <v>9</v>
      </c>
      <c r="AE79" s="12">
        <f t="shared" si="14"/>
        <v>0</v>
      </c>
      <c r="AF79" s="12">
        <f t="shared" si="14"/>
        <v>11</v>
      </c>
      <c r="AG79" s="12">
        <f t="shared" si="14"/>
        <v>18</v>
      </c>
      <c r="AH79" s="12">
        <f t="shared" si="14"/>
        <v>8</v>
      </c>
      <c r="AI79" s="12">
        <f t="shared" si="14"/>
        <v>0</v>
      </c>
      <c r="AJ79" s="12">
        <f t="shared" si="14"/>
        <v>13</v>
      </c>
      <c r="AK79" s="21"/>
      <c r="AL79" s="23"/>
      <c r="AM79" s="23"/>
      <c r="AN79" s="23"/>
      <c r="AO79" s="28" t="s">
        <v>95</v>
      </c>
      <c r="AP79" s="23"/>
      <c r="AQ79" s="23"/>
    </row>
    <row r="80" spans="1:43" ht="21.75" customHeight="1">
      <c r="A80" s="23"/>
      <c r="B80" s="21"/>
      <c r="C80" s="12">
        <f>C10+C11+C22*2+C23*2+C34+C35+C57+C58+C69+C70</f>
        <v>11</v>
      </c>
      <c r="D80" s="12">
        <f aca="true" t="shared" si="15" ref="D80:AJ80">D10+D11+D22*2+D23*2+D34+D35+D57+D58+D69+D70</f>
        <v>28</v>
      </c>
      <c r="E80" s="12">
        <f t="shared" si="15"/>
        <v>22</v>
      </c>
      <c r="F80" s="12">
        <f t="shared" si="15"/>
        <v>19</v>
      </c>
      <c r="G80" s="12">
        <f t="shared" si="15"/>
        <v>22</v>
      </c>
      <c r="H80" s="12">
        <f t="shared" si="15"/>
        <v>19</v>
      </c>
      <c r="I80" s="12">
        <f t="shared" si="15"/>
        <v>29</v>
      </c>
      <c r="J80" s="12">
        <f t="shared" si="15"/>
        <v>21</v>
      </c>
      <c r="K80" s="12">
        <f t="shared" si="15"/>
        <v>18</v>
      </c>
      <c r="L80" s="12">
        <f t="shared" si="15"/>
        <v>22</v>
      </c>
      <c r="M80" s="12">
        <f t="shared" si="15"/>
        <v>19</v>
      </c>
      <c r="N80" s="12">
        <f t="shared" si="15"/>
        <v>22</v>
      </c>
      <c r="O80" s="12">
        <f t="shared" si="15"/>
        <v>28</v>
      </c>
      <c r="P80" s="12">
        <f t="shared" si="15"/>
        <v>11</v>
      </c>
      <c r="Q80" s="12">
        <f t="shared" si="15"/>
        <v>22</v>
      </c>
      <c r="R80" s="12">
        <f t="shared" si="15"/>
        <v>19</v>
      </c>
      <c r="S80" s="12">
        <f t="shared" si="15"/>
        <v>29</v>
      </c>
      <c r="T80" s="12">
        <f t="shared" si="15"/>
        <v>27</v>
      </c>
      <c r="U80" s="12">
        <f t="shared" si="15"/>
        <v>20</v>
      </c>
      <c r="V80" s="12">
        <f t="shared" si="15"/>
        <v>22</v>
      </c>
      <c r="W80" s="12">
        <f t="shared" si="15"/>
        <v>21</v>
      </c>
      <c r="X80" s="12">
        <f t="shared" si="15"/>
        <v>27</v>
      </c>
      <c r="Y80" s="12">
        <f t="shared" si="15"/>
        <v>22</v>
      </c>
      <c r="Z80" s="12">
        <f t="shared" si="15"/>
        <v>29</v>
      </c>
      <c r="AA80" s="12">
        <f t="shared" si="15"/>
        <v>20</v>
      </c>
      <c r="AB80" s="12">
        <f t="shared" si="15"/>
        <v>19</v>
      </c>
      <c r="AC80" s="12">
        <f t="shared" si="15"/>
        <v>24</v>
      </c>
      <c r="AD80" s="12">
        <f t="shared" si="15"/>
        <v>22</v>
      </c>
      <c r="AE80" s="12">
        <f t="shared" si="15"/>
        <v>20</v>
      </c>
      <c r="AF80" s="12">
        <f t="shared" si="15"/>
        <v>18</v>
      </c>
      <c r="AG80" s="12">
        <f t="shared" si="15"/>
        <v>21</v>
      </c>
      <c r="AH80" s="12">
        <f t="shared" si="15"/>
        <v>25</v>
      </c>
      <c r="AI80" s="12">
        <f t="shared" si="15"/>
        <v>28</v>
      </c>
      <c r="AJ80" s="12">
        <f t="shared" si="15"/>
        <v>22</v>
      </c>
      <c r="AK80" s="21"/>
      <c r="AL80" s="23"/>
      <c r="AM80" s="23"/>
      <c r="AN80" s="23"/>
      <c r="AO80" s="28" t="s">
        <v>97</v>
      </c>
      <c r="AP80" s="23"/>
      <c r="AQ80" s="23"/>
    </row>
    <row r="81" spans="1:41" ht="21.75" customHeight="1">
      <c r="A81" s="21"/>
      <c r="B81" s="26"/>
      <c r="C81" s="12">
        <f>C46*2+C47*2</f>
        <v>22</v>
      </c>
      <c r="D81" s="12">
        <f aca="true" t="shared" si="16" ref="D81:AJ81">D46*2+D47*2</f>
        <v>0</v>
      </c>
      <c r="E81" s="12">
        <f t="shared" si="16"/>
        <v>22</v>
      </c>
      <c r="F81" s="12">
        <f t="shared" si="16"/>
        <v>0</v>
      </c>
      <c r="G81" s="12">
        <f t="shared" si="16"/>
        <v>0</v>
      </c>
      <c r="H81" s="12">
        <f t="shared" si="16"/>
        <v>0</v>
      </c>
      <c r="I81" s="12">
        <f t="shared" si="16"/>
        <v>0</v>
      </c>
      <c r="J81" s="12">
        <f t="shared" si="16"/>
        <v>22</v>
      </c>
      <c r="K81" s="12">
        <f t="shared" si="16"/>
        <v>0</v>
      </c>
      <c r="L81" s="12">
        <f t="shared" si="16"/>
        <v>0</v>
      </c>
      <c r="M81" s="12">
        <f t="shared" si="16"/>
        <v>22</v>
      </c>
      <c r="N81" s="12">
        <f t="shared" si="16"/>
        <v>0</v>
      </c>
      <c r="O81" s="12">
        <f t="shared" si="16"/>
        <v>0</v>
      </c>
      <c r="P81" s="12">
        <f t="shared" si="16"/>
        <v>22</v>
      </c>
      <c r="Q81" s="12">
        <f t="shared" si="16"/>
        <v>22</v>
      </c>
      <c r="R81" s="12">
        <f t="shared" si="16"/>
        <v>4</v>
      </c>
      <c r="S81" s="12">
        <f t="shared" si="16"/>
        <v>0</v>
      </c>
      <c r="T81" s="12">
        <f t="shared" si="16"/>
        <v>0</v>
      </c>
      <c r="U81" s="12">
        <f t="shared" si="16"/>
        <v>0</v>
      </c>
      <c r="V81" s="12">
        <f t="shared" si="16"/>
        <v>0</v>
      </c>
      <c r="W81" s="12">
        <f t="shared" si="16"/>
        <v>0</v>
      </c>
      <c r="X81" s="12">
        <f t="shared" si="16"/>
        <v>0</v>
      </c>
      <c r="Y81" s="12">
        <f t="shared" si="16"/>
        <v>0</v>
      </c>
      <c r="Z81" s="12">
        <f t="shared" si="16"/>
        <v>22</v>
      </c>
      <c r="AA81" s="12">
        <f t="shared" si="16"/>
        <v>0</v>
      </c>
      <c r="AB81" s="12">
        <f t="shared" si="16"/>
        <v>0</v>
      </c>
      <c r="AC81" s="12">
        <f t="shared" si="16"/>
        <v>22</v>
      </c>
      <c r="AD81" s="12">
        <f t="shared" si="16"/>
        <v>0</v>
      </c>
      <c r="AE81" s="12">
        <f t="shared" si="16"/>
        <v>0</v>
      </c>
      <c r="AF81" s="12">
        <f t="shared" si="16"/>
        <v>0</v>
      </c>
      <c r="AG81" s="12">
        <f t="shared" si="16"/>
        <v>22</v>
      </c>
      <c r="AH81" s="12">
        <f t="shared" si="16"/>
        <v>0</v>
      </c>
      <c r="AI81" s="12">
        <f t="shared" si="16"/>
        <v>0</v>
      </c>
      <c r="AJ81" s="12">
        <f t="shared" si="16"/>
        <v>2</v>
      </c>
      <c r="AK81" s="22"/>
      <c r="AL81" s="22"/>
      <c r="AM81" s="22"/>
      <c r="AN81" s="22"/>
      <c r="AO81" s="28" t="s">
        <v>101</v>
      </c>
    </row>
    <row r="82" spans="3:41" ht="21.75" customHeight="1">
      <c r="C82" s="12">
        <f>C18+C30+C65+C66</f>
        <v>11</v>
      </c>
      <c r="D82" s="12">
        <f>D18+D30+D65+D66</f>
        <v>11</v>
      </c>
      <c r="E82" s="12">
        <f aca="true" t="shared" si="17" ref="E82:AJ82">E18+E30+E65+E66</f>
        <v>0</v>
      </c>
      <c r="F82" s="12">
        <f t="shared" si="17"/>
        <v>0</v>
      </c>
      <c r="G82" s="12">
        <f t="shared" si="17"/>
        <v>0</v>
      </c>
      <c r="H82" s="12">
        <f t="shared" si="17"/>
        <v>11</v>
      </c>
      <c r="I82" s="12">
        <f t="shared" si="17"/>
        <v>0</v>
      </c>
      <c r="J82" s="12">
        <f t="shared" si="17"/>
        <v>11</v>
      </c>
      <c r="K82" s="12">
        <f t="shared" si="17"/>
        <v>11</v>
      </c>
      <c r="L82" s="12">
        <f t="shared" si="17"/>
        <v>0</v>
      </c>
      <c r="M82" s="12">
        <f t="shared" si="17"/>
        <v>0</v>
      </c>
      <c r="N82" s="12">
        <f t="shared" si="17"/>
        <v>0</v>
      </c>
      <c r="O82" s="12">
        <f t="shared" si="17"/>
        <v>11</v>
      </c>
      <c r="P82" s="12">
        <f t="shared" si="17"/>
        <v>0</v>
      </c>
      <c r="Q82" s="12">
        <f t="shared" si="17"/>
        <v>1</v>
      </c>
      <c r="R82" s="12">
        <f t="shared" si="17"/>
        <v>11</v>
      </c>
      <c r="S82" s="12">
        <f t="shared" si="17"/>
        <v>11</v>
      </c>
      <c r="T82" s="12">
        <f t="shared" si="17"/>
        <v>10</v>
      </c>
      <c r="U82" s="12">
        <f t="shared" si="17"/>
        <v>0</v>
      </c>
      <c r="V82" s="12">
        <f t="shared" si="17"/>
        <v>9</v>
      </c>
      <c r="W82" s="12">
        <f t="shared" si="17"/>
        <v>11</v>
      </c>
      <c r="X82" s="12">
        <f t="shared" si="17"/>
        <v>10</v>
      </c>
      <c r="Y82" s="12">
        <f t="shared" si="17"/>
        <v>9</v>
      </c>
      <c r="Z82" s="12">
        <f t="shared" si="17"/>
        <v>0</v>
      </c>
      <c r="AA82" s="12">
        <f t="shared" si="17"/>
        <v>0</v>
      </c>
      <c r="AB82" s="12">
        <f t="shared" si="17"/>
        <v>11</v>
      </c>
      <c r="AC82" s="12">
        <f t="shared" si="17"/>
        <v>0</v>
      </c>
      <c r="AD82" s="12">
        <f t="shared" si="17"/>
        <v>9</v>
      </c>
      <c r="AE82" s="12">
        <f t="shared" si="17"/>
        <v>10</v>
      </c>
      <c r="AF82" s="12">
        <f t="shared" si="17"/>
        <v>11</v>
      </c>
      <c r="AG82" s="12">
        <f t="shared" si="17"/>
        <v>3</v>
      </c>
      <c r="AH82" s="12">
        <f t="shared" si="17"/>
        <v>11</v>
      </c>
      <c r="AI82" s="12">
        <f t="shared" si="17"/>
        <v>0</v>
      </c>
      <c r="AJ82" s="12">
        <f t="shared" si="17"/>
        <v>11</v>
      </c>
      <c r="AO82" s="28" t="s">
        <v>105</v>
      </c>
    </row>
    <row r="83" spans="3:41" ht="21.75" customHeight="1">
      <c r="C83" s="12">
        <f>C34+C71+C35</f>
        <v>0</v>
      </c>
      <c r="D83" s="12">
        <f aca="true" t="shared" si="18" ref="D83:AJ83">D34+D71</f>
        <v>10</v>
      </c>
      <c r="E83" s="12">
        <f t="shared" si="18"/>
        <v>0</v>
      </c>
      <c r="F83" s="12">
        <f t="shared" si="18"/>
        <v>0</v>
      </c>
      <c r="G83" s="12">
        <f t="shared" si="18"/>
        <v>0</v>
      </c>
      <c r="H83" s="12">
        <f t="shared" si="18"/>
        <v>10</v>
      </c>
      <c r="I83" s="12">
        <f t="shared" si="18"/>
        <v>0</v>
      </c>
      <c r="J83" s="12">
        <f t="shared" si="18"/>
        <v>0</v>
      </c>
      <c r="K83" s="12">
        <f t="shared" si="18"/>
        <v>0</v>
      </c>
      <c r="L83" s="12">
        <f t="shared" si="18"/>
        <v>0</v>
      </c>
      <c r="M83" s="12">
        <f t="shared" si="18"/>
        <v>10</v>
      </c>
      <c r="N83" s="12">
        <f t="shared" si="18"/>
        <v>0</v>
      </c>
      <c r="O83" s="12">
        <f t="shared" si="18"/>
        <v>0</v>
      </c>
      <c r="P83" s="12">
        <f t="shared" si="18"/>
        <v>0</v>
      </c>
      <c r="Q83" s="12">
        <f t="shared" si="18"/>
        <v>0</v>
      </c>
      <c r="R83" s="12">
        <f t="shared" si="18"/>
        <v>10</v>
      </c>
      <c r="S83" s="12">
        <f t="shared" si="18"/>
        <v>0</v>
      </c>
      <c r="T83" s="12">
        <f t="shared" si="18"/>
        <v>0</v>
      </c>
      <c r="U83" s="12">
        <f t="shared" si="18"/>
        <v>0</v>
      </c>
      <c r="V83" s="12">
        <f t="shared" si="18"/>
        <v>0</v>
      </c>
      <c r="W83" s="12">
        <f t="shared" si="18"/>
        <v>10</v>
      </c>
      <c r="X83" s="12">
        <f t="shared" si="18"/>
        <v>11</v>
      </c>
      <c r="Y83" s="12">
        <f t="shared" si="18"/>
        <v>0</v>
      </c>
      <c r="Z83" s="12">
        <f t="shared" si="18"/>
        <v>0</v>
      </c>
      <c r="AA83" s="12">
        <f t="shared" si="18"/>
        <v>0</v>
      </c>
      <c r="AB83" s="12">
        <f t="shared" si="18"/>
        <v>10</v>
      </c>
      <c r="AC83" s="12">
        <f t="shared" si="18"/>
        <v>11</v>
      </c>
      <c r="AD83" s="12">
        <f t="shared" si="18"/>
        <v>0</v>
      </c>
      <c r="AE83" s="12">
        <f t="shared" si="18"/>
        <v>0</v>
      </c>
      <c r="AF83" s="12">
        <f t="shared" si="18"/>
        <v>0</v>
      </c>
      <c r="AG83" s="12">
        <f t="shared" si="18"/>
        <v>8</v>
      </c>
      <c r="AH83" s="12">
        <f t="shared" si="18"/>
        <v>0</v>
      </c>
      <c r="AI83" s="12">
        <f t="shared" si="18"/>
        <v>11</v>
      </c>
      <c r="AJ83" s="12">
        <f t="shared" si="18"/>
        <v>1</v>
      </c>
      <c r="AO83" s="28" t="s">
        <v>106</v>
      </c>
    </row>
    <row r="84" spans="3:41" ht="21.75" customHeight="1">
      <c r="C84" s="12">
        <f>C30+C31</f>
        <v>0</v>
      </c>
      <c r="D84" s="12">
        <f aca="true" t="shared" si="19" ref="D84:AJ84">D30+D31</f>
        <v>0</v>
      </c>
      <c r="E84" s="12">
        <f t="shared" si="19"/>
        <v>0</v>
      </c>
      <c r="F84" s="12">
        <f t="shared" si="19"/>
        <v>0</v>
      </c>
      <c r="G84" s="12">
        <f t="shared" si="19"/>
        <v>10</v>
      </c>
      <c r="H84" s="12">
        <f t="shared" si="19"/>
        <v>0</v>
      </c>
      <c r="I84" s="12">
        <f t="shared" si="19"/>
        <v>0</v>
      </c>
      <c r="J84" s="12">
        <f t="shared" si="19"/>
        <v>0</v>
      </c>
      <c r="K84" s="12">
        <f t="shared" si="19"/>
        <v>10</v>
      </c>
      <c r="L84" s="12">
        <f t="shared" si="19"/>
        <v>0</v>
      </c>
      <c r="M84" s="12">
        <f t="shared" si="19"/>
        <v>0</v>
      </c>
      <c r="N84" s="12">
        <f t="shared" si="19"/>
        <v>10</v>
      </c>
      <c r="O84" s="12">
        <f t="shared" si="19"/>
        <v>0</v>
      </c>
      <c r="P84" s="12">
        <f t="shared" si="19"/>
        <v>0</v>
      </c>
      <c r="Q84" s="12">
        <f t="shared" si="19"/>
        <v>0</v>
      </c>
      <c r="R84" s="12">
        <f t="shared" si="19"/>
        <v>0</v>
      </c>
      <c r="S84" s="12">
        <f t="shared" si="19"/>
        <v>10</v>
      </c>
      <c r="T84" s="12">
        <f t="shared" si="19"/>
        <v>10</v>
      </c>
      <c r="U84" s="12">
        <f t="shared" si="19"/>
        <v>0</v>
      </c>
      <c r="V84" s="12">
        <f t="shared" si="19"/>
        <v>0</v>
      </c>
      <c r="W84" s="12">
        <f t="shared" si="19"/>
        <v>0</v>
      </c>
      <c r="X84" s="12">
        <f t="shared" si="19"/>
        <v>10</v>
      </c>
      <c r="Y84" s="12">
        <f t="shared" si="19"/>
        <v>10</v>
      </c>
      <c r="Z84" s="12">
        <f t="shared" si="19"/>
        <v>0</v>
      </c>
      <c r="AA84" s="12">
        <f t="shared" si="19"/>
        <v>0</v>
      </c>
      <c r="AB84" s="12">
        <f t="shared" si="19"/>
        <v>0</v>
      </c>
      <c r="AC84" s="12">
        <f t="shared" si="19"/>
        <v>10</v>
      </c>
      <c r="AD84" s="12">
        <f t="shared" si="19"/>
        <v>0</v>
      </c>
      <c r="AE84" s="12">
        <f t="shared" si="19"/>
        <v>10</v>
      </c>
      <c r="AF84" s="12">
        <f t="shared" si="19"/>
        <v>0</v>
      </c>
      <c r="AG84" s="12">
        <f t="shared" si="19"/>
        <v>0</v>
      </c>
      <c r="AH84" s="12">
        <f t="shared" si="19"/>
        <v>8</v>
      </c>
      <c r="AI84" s="12">
        <f t="shared" si="19"/>
        <v>0</v>
      </c>
      <c r="AJ84" s="12">
        <f t="shared" si="19"/>
        <v>4</v>
      </c>
      <c r="AO84" s="28" t="s">
        <v>109</v>
      </c>
    </row>
    <row r="85" ht="22.5" customHeight="1"/>
  </sheetData>
  <sheetProtection/>
  <mergeCells count="55">
    <mergeCell ref="C63:F63"/>
    <mergeCell ref="G63:J63"/>
    <mergeCell ref="K63:N63"/>
    <mergeCell ref="O63:R63"/>
    <mergeCell ref="S63:U63"/>
    <mergeCell ref="AD63:AH63"/>
    <mergeCell ref="AI63:AJ63"/>
    <mergeCell ref="C40:F40"/>
    <mergeCell ref="C28:F28"/>
    <mergeCell ref="C16:F16"/>
    <mergeCell ref="G16:J16"/>
    <mergeCell ref="K16:N16"/>
    <mergeCell ref="S28:U28"/>
    <mergeCell ref="C52:F52"/>
    <mergeCell ref="G52:J52"/>
    <mergeCell ref="S40:U40"/>
    <mergeCell ref="G40:J40"/>
    <mergeCell ref="K40:N40"/>
    <mergeCell ref="O40:R40"/>
    <mergeCell ref="V63:Z63"/>
    <mergeCell ref="AA63:AC63"/>
    <mergeCell ref="K52:N52"/>
    <mergeCell ref="O52:R52"/>
    <mergeCell ref="S52:U52"/>
    <mergeCell ref="V52:Z52"/>
    <mergeCell ref="AA52:AC52"/>
    <mergeCell ref="B1:AK1"/>
    <mergeCell ref="C4:F4"/>
    <mergeCell ref="G4:J4"/>
    <mergeCell ref="O16:R16"/>
    <mergeCell ref="O28:R28"/>
    <mergeCell ref="S16:U16"/>
    <mergeCell ref="G28:J28"/>
    <mergeCell ref="K28:N28"/>
    <mergeCell ref="S4:U4"/>
    <mergeCell ref="K4:N4"/>
    <mergeCell ref="O4:R4"/>
    <mergeCell ref="V4:Z4"/>
    <mergeCell ref="AA4:AC4"/>
    <mergeCell ref="AD4:AH4"/>
    <mergeCell ref="AI4:AJ4"/>
    <mergeCell ref="V16:Z16"/>
    <mergeCell ref="AA16:AC16"/>
    <mergeCell ref="AD16:AH16"/>
    <mergeCell ref="AI16:AJ16"/>
    <mergeCell ref="AD52:AH52"/>
    <mergeCell ref="AI52:AJ52"/>
    <mergeCell ref="V28:Z28"/>
    <mergeCell ref="AA28:AC28"/>
    <mergeCell ref="AD28:AH28"/>
    <mergeCell ref="AI28:AJ28"/>
    <mergeCell ref="V40:Z40"/>
    <mergeCell ref="AA40:AC40"/>
    <mergeCell ref="AD40:AH40"/>
    <mergeCell ref="AI40:AJ40"/>
  </mergeCells>
  <conditionalFormatting sqref="C12:AJ12 C24:AJ24">
    <cfRule type="cellIs" priority="7" dxfId="6" operator="greaterThan" stopIfTrue="1">
      <formula>18</formula>
    </cfRule>
  </conditionalFormatting>
  <conditionalFormatting sqref="C36:AJ36">
    <cfRule type="cellIs" priority="5" dxfId="6" operator="greaterThan" stopIfTrue="1">
      <formula>20</formula>
    </cfRule>
  </conditionalFormatting>
  <conditionalFormatting sqref="C48:AJ48">
    <cfRule type="cellIs" priority="4" dxfId="6" operator="greaterThan" stopIfTrue="1">
      <formula>22</formula>
    </cfRule>
  </conditionalFormatting>
  <conditionalFormatting sqref="C59:AJ59">
    <cfRule type="cellIs" priority="3" dxfId="6" operator="greaterThan" stopIfTrue="1">
      <formula>22</formula>
    </cfRule>
  </conditionalFormatting>
  <conditionalFormatting sqref="C72:AJ72">
    <cfRule type="cellIs" priority="2" dxfId="6" operator="greaterThan" stopIfTrue="1">
      <formula>22</formula>
    </cfRule>
  </conditionalFormatting>
  <conditionalFormatting sqref="C76:AJ84">
    <cfRule type="cellIs" priority="1" dxfId="6" operator="greaterThan" stopIfTrue="1">
      <formula>36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scale="80" r:id="rId1"/>
  <ignoredErrors>
    <ignoredError sqref="C13:AJ15" twoDigitTextYear="1"/>
    <ignoredError sqref="C50:AJ51 C47 X47:Y47 AH47 C73:AJ75 C45:D45 X43:Z43 C59:AJ62 K34:L34 D46 G46:I46 S30 L31:M31 C32 K32 K33:O33 K35:N35 U30:W30 Z30:AC30 AF30:AI30 O31:R31 T31:W31 Z31:AB31 AD31:AF31 AI31:AJ31 M32:P32 R32:T32 W32:Z32 AB32:AE32 AG32:AI32 Q33:T33 W33:Y33 AA33:AC33 AF33:AH33 AJ33 N34:Q34 S34:V34 X34:AA34 AC34:AF34 AI34:AJ34 P35:Q35 S35:AJ35 AA42:AC42 AE42:AI42 AB43:AD43 AF43:AG43 AI43 J44:M44 O44:V44 X44:AA44 AC44:AF44 AH44 H45:J45 L45:N45 P45:R45 T45:X45 AA45:AE45 AH45 K46:L46 S46:W46 Y46 F44:H44 N46:O46 AA47:AB47 AD47:AE47" formulaRange="1"/>
    <ignoredError sqref="C38:AJ39 C37:AJ37 C25:AJ27 C49:AJ49" twoDigitTextYea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0">
      <selection activeCell="N5" sqref="N5"/>
    </sheetView>
  </sheetViews>
  <sheetFormatPr defaultColWidth="9.00390625" defaultRowHeight="12.75"/>
  <cols>
    <col min="1" max="1" width="4.875" style="0" customWidth="1"/>
    <col min="2" max="35" width="3.625" style="0" customWidth="1"/>
  </cols>
  <sheetData>
    <row r="1" spans="1:35" ht="15" customHeight="1">
      <c r="A1" s="1"/>
      <c r="B1" s="42" t="s">
        <v>0</v>
      </c>
      <c r="C1" s="42"/>
      <c r="D1" s="42"/>
      <c r="E1" s="42"/>
      <c r="F1" s="42" t="s">
        <v>1</v>
      </c>
      <c r="G1" s="42"/>
      <c r="H1" s="42"/>
      <c r="I1" s="42" t="s">
        <v>2</v>
      </c>
      <c r="J1" s="42"/>
      <c r="K1" s="42"/>
      <c r="L1" s="42"/>
      <c r="M1" s="42" t="s">
        <v>3</v>
      </c>
      <c r="N1" s="42"/>
      <c r="O1" s="42"/>
      <c r="P1" s="42"/>
      <c r="Q1" s="42" t="s">
        <v>4</v>
      </c>
      <c r="R1" s="42"/>
      <c r="S1" s="42"/>
      <c r="T1" s="42" t="s">
        <v>5</v>
      </c>
      <c r="U1" s="42"/>
      <c r="V1" s="42"/>
      <c r="W1" s="42"/>
      <c r="X1" s="42" t="s">
        <v>6</v>
      </c>
      <c r="Y1" s="42"/>
      <c r="Z1" s="42"/>
      <c r="AA1" s="42"/>
      <c r="AB1" s="42" t="s">
        <v>7</v>
      </c>
      <c r="AC1" s="42"/>
      <c r="AD1" s="42"/>
      <c r="AE1" s="42"/>
      <c r="AF1" s="42" t="s">
        <v>8</v>
      </c>
      <c r="AG1" s="42"/>
      <c r="AH1" s="42"/>
      <c r="AI1" s="42"/>
    </row>
    <row r="2" spans="1:35" ht="33.75" customHeight="1">
      <c r="A2" s="2"/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10</v>
      </c>
      <c r="O2" s="5" t="s">
        <v>11</v>
      </c>
      <c r="P2" s="5" t="s">
        <v>12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5" t="s">
        <v>27</v>
      </c>
      <c r="W2" s="5" t="s">
        <v>28</v>
      </c>
      <c r="X2" s="5" t="s">
        <v>29</v>
      </c>
      <c r="Y2" s="5" t="s">
        <v>26</v>
      </c>
      <c r="Z2" s="5" t="s">
        <v>27</v>
      </c>
      <c r="AA2" s="5" t="s">
        <v>28</v>
      </c>
      <c r="AB2" s="6" t="s">
        <v>30</v>
      </c>
      <c r="AC2" s="5" t="s">
        <v>15</v>
      </c>
      <c r="AD2" s="5" t="s">
        <v>16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</row>
    <row r="3" spans="1:35" ht="34.5" customHeight="1">
      <c r="A3" s="3">
        <v>6</v>
      </c>
      <c r="B3" s="4" t="s">
        <v>41</v>
      </c>
      <c r="C3" s="4" t="s">
        <v>43</v>
      </c>
      <c r="D3" s="4" t="s">
        <v>42</v>
      </c>
      <c r="E3" s="4" t="s">
        <v>44</v>
      </c>
      <c r="F3" s="4" t="s">
        <v>42</v>
      </c>
      <c r="G3" s="4" t="s">
        <v>45</v>
      </c>
      <c r="H3" s="4" t="s">
        <v>43</v>
      </c>
      <c r="I3" s="4" t="s">
        <v>42</v>
      </c>
      <c r="J3" s="4" t="s">
        <v>41</v>
      </c>
      <c r="K3" s="4" t="s">
        <v>43</v>
      </c>
      <c r="L3" s="4" t="s">
        <v>45</v>
      </c>
      <c r="M3" s="4" t="s">
        <v>44</v>
      </c>
      <c r="N3" s="4" t="s">
        <v>42</v>
      </c>
      <c r="O3" s="4" t="s">
        <v>43</v>
      </c>
      <c r="P3" s="4" t="s">
        <v>42</v>
      </c>
      <c r="Q3" s="4" t="s">
        <v>42</v>
      </c>
      <c r="R3" s="4" t="s">
        <v>41</v>
      </c>
      <c r="S3" s="4" t="s">
        <v>45</v>
      </c>
      <c r="T3" s="4" t="s">
        <v>42</v>
      </c>
      <c r="U3" s="4" t="s">
        <v>44</v>
      </c>
      <c r="V3" s="4" t="s">
        <v>43</v>
      </c>
      <c r="W3" s="4" t="s">
        <v>42</v>
      </c>
      <c r="X3" s="4" t="s">
        <v>45</v>
      </c>
      <c r="Y3" s="4" t="s">
        <v>42</v>
      </c>
      <c r="Z3" s="4" t="s">
        <v>43</v>
      </c>
      <c r="AA3" s="4" t="s">
        <v>42</v>
      </c>
      <c r="AB3" s="4" t="s">
        <v>46</v>
      </c>
      <c r="AC3" s="4" t="s">
        <v>43</v>
      </c>
      <c r="AD3" s="4" t="s">
        <v>42</v>
      </c>
      <c r="AE3" s="4" t="s">
        <v>44</v>
      </c>
      <c r="AF3" s="4" t="s">
        <v>42</v>
      </c>
      <c r="AG3" s="4" t="s">
        <v>41</v>
      </c>
      <c r="AH3" s="4" t="s">
        <v>43</v>
      </c>
      <c r="AI3" s="4" t="s">
        <v>47</v>
      </c>
    </row>
    <row r="4" spans="1:35" ht="30" customHeight="1">
      <c r="A4" s="3">
        <v>7</v>
      </c>
      <c r="B4" s="4" t="s">
        <v>43</v>
      </c>
      <c r="C4" s="4" t="s">
        <v>41</v>
      </c>
      <c r="D4" s="4" t="s">
        <v>45</v>
      </c>
      <c r="E4" s="4" t="s">
        <v>42</v>
      </c>
      <c r="F4" s="4" t="s">
        <v>44</v>
      </c>
      <c r="G4" s="4" t="s">
        <v>41</v>
      </c>
      <c r="H4" s="4" t="s">
        <v>45</v>
      </c>
      <c r="I4" s="4" t="s">
        <v>42</v>
      </c>
      <c r="J4" s="4" t="s">
        <v>43</v>
      </c>
      <c r="K4" s="4" t="s">
        <v>41</v>
      </c>
      <c r="L4" s="4" t="s">
        <v>42</v>
      </c>
      <c r="M4" s="4" t="s">
        <v>45</v>
      </c>
      <c r="N4" s="4" t="s">
        <v>43</v>
      </c>
      <c r="O4" s="4" t="s">
        <v>42</v>
      </c>
      <c r="P4" s="4" t="s">
        <v>44</v>
      </c>
      <c r="Q4" s="4" t="s">
        <v>45</v>
      </c>
      <c r="R4" s="4" t="s">
        <v>43</v>
      </c>
      <c r="S4" s="4" t="s">
        <v>41</v>
      </c>
      <c r="T4" s="4" t="s">
        <v>42</v>
      </c>
      <c r="U4" s="4" t="s">
        <v>45</v>
      </c>
      <c r="V4" s="4" t="s">
        <v>41</v>
      </c>
      <c r="W4" s="4" t="s">
        <v>44</v>
      </c>
      <c r="X4" s="4" t="s">
        <v>43</v>
      </c>
      <c r="Y4" s="4" t="s">
        <v>45</v>
      </c>
      <c r="Z4" s="4" t="s">
        <v>42</v>
      </c>
      <c r="AA4" s="4" t="s">
        <v>41</v>
      </c>
      <c r="AB4" s="4" t="s">
        <v>45</v>
      </c>
      <c r="AC4" s="4" t="s">
        <v>42</v>
      </c>
      <c r="AD4" s="4" t="s">
        <v>43</v>
      </c>
      <c r="AE4" s="4" t="s">
        <v>41</v>
      </c>
      <c r="AF4" s="4" t="s">
        <v>43</v>
      </c>
      <c r="AG4" s="4" t="s">
        <v>48</v>
      </c>
      <c r="AH4" s="4" t="s">
        <v>49</v>
      </c>
      <c r="AI4" s="4" t="s">
        <v>50</v>
      </c>
    </row>
    <row r="5" spans="1:35" ht="28.5" customHeight="1">
      <c r="A5" s="3">
        <v>8</v>
      </c>
      <c r="B5" s="4" t="s">
        <v>42</v>
      </c>
      <c r="C5" s="4" t="s">
        <v>43</v>
      </c>
      <c r="D5" s="4" t="s">
        <v>41</v>
      </c>
      <c r="E5" s="4" t="s">
        <v>44</v>
      </c>
      <c r="F5" s="4" t="s">
        <v>45</v>
      </c>
      <c r="G5" s="4" t="s">
        <v>42</v>
      </c>
      <c r="H5" s="4" t="s">
        <v>41</v>
      </c>
      <c r="I5" s="4" t="s">
        <v>45</v>
      </c>
      <c r="J5" s="4" t="s">
        <v>43</v>
      </c>
      <c r="K5" s="4" t="s">
        <v>42</v>
      </c>
      <c r="L5" s="4" t="s">
        <v>43</v>
      </c>
      <c r="M5" s="4" t="s">
        <v>44</v>
      </c>
      <c r="N5" s="4" t="s">
        <v>45</v>
      </c>
      <c r="O5" s="4" t="s">
        <v>43</v>
      </c>
      <c r="P5" s="4" t="s">
        <v>41</v>
      </c>
      <c r="Q5" s="4" t="s">
        <v>41</v>
      </c>
      <c r="R5" s="4" t="s">
        <v>42</v>
      </c>
      <c r="S5" s="4" t="s">
        <v>43</v>
      </c>
      <c r="T5" s="4" t="s">
        <v>45</v>
      </c>
      <c r="U5" s="4" t="s">
        <v>43</v>
      </c>
      <c r="V5" s="4" t="s">
        <v>42</v>
      </c>
      <c r="W5" s="4" t="s">
        <v>45</v>
      </c>
      <c r="X5" s="4" t="s">
        <v>44</v>
      </c>
      <c r="Y5" s="4" t="s">
        <v>41</v>
      </c>
      <c r="Z5" s="4" t="s">
        <v>43</v>
      </c>
      <c r="AA5" s="4" t="s">
        <v>45</v>
      </c>
      <c r="AB5" s="4" t="s">
        <v>41</v>
      </c>
      <c r="AC5" s="4" t="s">
        <v>42</v>
      </c>
      <c r="AD5" s="4" t="s">
        <v>45</v>
      </c>
      <c r="AE5" s="4" t="s">
        <v>42</v>
      </c>
      <c r="AF5" s="4" t="s">
        <v>41</v>
      </c>
      <c r="AG5" s="4" t="s">
        <v>52</v>
      </c>
      <c r="AH5" s="4" t="s">
        <v>51</v>
      </c>
      <c r="AI5" s="4" t="s">
        <v>53</v>
      </c>
    </row>
    <row r="15" spans="1:35" ht="14.25">
      <c r="A15" s="1"/>
      <c r="B15" s="42" t="s">
        <v>0</v>
      </c>
      <c r="C15" s="42"/>
      <c r="D15" s="42"/>
      <c r="E15" s="42"/>
      <c r="F15" s="42" t="s">
        <v>1</v>
      </c>
      <c r="G15" s="42"/>
      <c r="H15" s="42"/>
      <c r="I15" s="42" t="s">
        <v>2</v>
      </c>
      <c r="J15" s="42"/>
      <c r="K15" s="42"/>
      <c r="L15" s="42"/>
      <c r="M15" s="42" t="s">
        <v>3</v>
      </c>
      <c r="N15" s="42"/>
      <c r="O15" s="42"/>
      <c r="P15" s="42"/>
      <c r="Q15" s="42" t="s">
        <v>4</v>
      </c>
      <c r="R15" s="42"/>
      <c r="S15" s="42"/>
      <c r="T15" s="42" t="s">
        <v>5</v>
      </c>
      <c r="U15" s="42"/>
      <c r="V15" s="42"/>
      <c r="W15" s="42"/>
      <c r="X15" s="42" t="s">
        <v>6</v>
      </c>
      <c r="Y15" s="42"/>
      <c r="Z15" s="42"/>
      <c r="AA15" s="42"/>
      <c r="AB15" s="42" t="s">
        <v>7</v>
      </c>
      <c r="AC15" s="42"/>
      <c r="AD15" s="42"/>
      <c r="AE15" s="42"/>
      <c r="AF15" s="42" t="s">
        <v>8</v>
      </c>
      <c r="AG15" s="42"/>
      <c r="AH15" s="42"/>
      <c r="AI15" s="42"/>
    </row>
    <row r="16" spans="1:35" ht="30">
      <c r="A16" s="2"/>
      <c r="B16" s="5" t="s">
        <v>10</v>
      </c>
      <c r="C16" s="5" t="s">
        <v>11</v>
      </c>
      <c r="D16" s="5" t="s">
        <v>12</v>
      </c>
      <c r="E16" s="5" t="s">
        <v>13</v>
      </c>
      <c r="F16" s="5" t="s">
        <v>14</v>
      </c>
      <c r="G16" s="5" t="s">
        <v>15</v>
      </c>
      <c r="H16" s="5" t="s">
        <v>16</v>
      </c>
      <c r="I16" s="5" t="s">
        <v>17</v>
      </c>
      <c r="J16" s="5" t="s">
        <v>18</v>
      </c>
      <c r="K16" s="5" t="s">
        <v>19</v>
      </c>
      <c r="L16" s="5" t="s">
        <v>20</v>
      </c>
      <c r="M16" s="5" t="s">
        <v>21</v>
      </c>
      <c r="N16" s="5" t="s">
        <v>10</v>
      </c>
      <c r="O16" s="5" t="s">
        <v>11</v>
      </c>
      <c r="P16" s="5" t="s">
        <v>12</v>
      </c>
      <c r="Q16" s="5" t="s">
        <v>22</v>
      </c>
      <c r="R16" s="5" t="s">
        <v>23</v>
      </c>
      <c r="S16" s="5" t="s">
        <v>24</v>
      </c>
      <c r="T16" s="5" t="s">
        <v>25</v>
      </c>
      <c r="U16" s="5" t="s">
        <v>26</v>
      </c>
      <c r="V16" s="5" t="s">
        <v>27</v>
      </c>
      <c r="W16" s="5" t="s">
        <v>28</v>
      </c>
      <c r="X16" s="5" t="s">
        <v>29</v>
      </c>
      <c r="Y16" s="5" t="s">
        <v>26</v>
      </c>
      <c r="Z16" s="5" t="s">
        <v>27</v>
      </c>
      <c r="AA16" s="5" t="s">
        <v>28</v>
      </c>
      <c r="AB16" s="6" t="s">
        <v>30</v>
      </c>
      <c r="AC16" s="5" t="s">
        <v>15</v>
      </c>
      <c r="AD16" s="5" t="s">
        <v>16</v>
      </c>
      <c r="AE16" s="5" t="s">
        <v>31</v>
      </c>
      <c r="AF16" s="5" t="s">
        <v>32</v>
      </c>
      <c r="AG16" s="5" t="s">
        <v>33</v>
      </c>
      <c r="AH16" s="5" t="s">
        <v>34</v>
      </c>
      <c r="AI16" s="5" t="s">
        <v>35</v>
      </c>
    </row>
    <row r="17" spans="1:35" ht="27" customHeight="1">
      <c r="A17" s="3">
        <v>6</v>
      </c>
      <c r="B17" s="7" t="s">
        <v>55</v>
      </c>
      <c r="C17" s="7" t="s">
        <v>44</v>
      </c>
      <c r="D17" s="7" t="s">
        <v>56</v>
      </c>
      <c r="E17" s="7" t="s">
        <v>44</v>
      </c>
      <c r="F17" s="7" t="s">
        <v>56</v>
      </c>
      <c r="G17" s="7" t="s">
        <v>58</v>
      </c>
      <c r="H17" s="7" t="s">
        <v>44</v>
      </c>
      <c r="I17" s="7" t="s">
        <v>56</v>
      </c>
      <c r="J17" s="7" t="s">
        <v>55</v>
      </c>
      <c r="K17" s="7" t="s">
        <v>44</v>
      </c>
      <c r="L17" s="7" t="s">
        <v>58</v>
      </c>
      <c r="M17" s="7" t="s">
        <v>44</v>
      </c>
      <c r="N17" s="7" t="s">
        <v>56</v>
      </c>
      <c r="O17" s="7" t="s">
        <v>44</v>
      </c>
      <c r="P17" s="7" t="s">
        <v>56</v>
      </c>
      <c r="Q17" s="7" t="s">
        <v>56</v>
      </c>
      <c r="R17" s="7" t="s">
        <v>55</v>
      </c>
      <c r="S17" s="7" t="s">
        <v>58</v>
      </c>
      <c r="T17" s="7" t="s">
        <v>56</v>
      </c>
      <c r="U17" s="7" t="s">
        <v>44</v>
      </c>
      <c r="V17" s="7" t="s">
        <v>44</v>
      </c>
      <c r="W17" s="7" t="s">
        <v>56</v>
      </c>
      <c r="X17" s="7" t="s">
        <v>58</v>
      </c>
      <c r="Y17" s="7" t="s">
        <v>56</v>
      </c>
      <c r="Z17" s="7" t="s">
        <v>44</v>
      </c>
      <c r="AA17" s="7" t="s">
        <v>56</v>
      </c>
      <c r="AB17" s="8" t="s">
        <v>60</v>
      </c>
      <c r="AC17" s="7" t="s">
        <v>44</v>
      </c>
      <c r="AD17" s="7" t="s">
        <v>56</v>
      </c>
      <c r="AE17" s="7" t="s">
        <v>44</v>
      </c>
      <c r="AF17" s="7" t="s">
        <v>56</v>
      </c>
      <c r="AG17" s="7" t="s">
        <v>55</v>
      </c>
      <c r="AH17" s="7" t="s">
        <v>44</v>
      </c>
      <c r="AI17" s="9" t="s">
        <v>64</v>
      </c>
    </row>
    <row r="18" spans="1:35" ht="28.5" customHeight="1">
      <c r="A18" s="3">
        <v>7</v>
      </c>
      <c r="B18" s="7" t="s">
        <v>44</v>
      </c>
      <c r="C18" s="7" t="s">
        <v>55</v>
      </c>
      <c r="D18" s="7" t="s">
        <v>58</v>
      </c>
      <c r="E18" s="7" t="s">
        <v>59</v>
      </c>
      <c r="F18" s="7" t="s">
        <v>44</v>
      </c>
      <c r="G18" s="7" t="s">
        <v>55</v>
      </c>
      <c r="H18" s="7" t="s">
        <v>58</v>
      </c>
      <c r="I18" s="7" t="s">
        <v>59</v>
      </c>
      <c r="J18" s="7" t="s">
        <v>44</v>
      </c>
      <c r="K18" s="7" t="s">
        <v>55</v>
      </c>
      <c r="L18" s="7" t="s">
        <v>59</v>
      </c>
      <c r="M18" s="7" t="s">
        <v>58</v>
      </c>
      <c r="N18" s="7" t="s">
        <v>44</v>
      </c>
      <c r="O18" s="7" t="s">
        <v>59</v>
      </c>
      <c r="P18" s="7" t="s">
        <v>44</v>
      </c>
      <c r="Q18" s="7" t="s">
        <v>58</v>
      </c>
      <c r="R18" s="7" t="s">
        <v>44</v>
      </c>
      <c r="S18" s="7" t="s">
        <v>55</v>
      </c>
      <c r="T18" s="7" t="s">
        <v>59</v>
      </c>
      <c r="U18" s="7" t="s">
        <v>58</v>
      </c>
      <c r="V18" s="7" t="s">
        <v>55</v>
      </c>
      <c r="W18" s="7" t="s">
        <v>44</v>
      </c>
      <c r="X18" s="7" t="s">
        <v>44</v>
      </c>
      <c r="Y18" s="7" t="s">
        <v>58</v>
      </c>
      <c r="Z18" s="7" t="s">
        <v>59</v>
      </c>
      <c r="AA18" s="7" t="s">
        <v>55</v>
      </c>
      <c r="AB18" s="7" t="s">
        <v>58</v>
      </c>
      <c r="AC18" s="7" t="s">
        <v>59</v>
      </c>
      <c r="AD18" s="7" t="s">
        <v>44</v>
      </c>
      <c r="AE18" s="7" t="s">
        <v>55</v>
      </c>
      <c r="AF18" s="7" t="s">
        <v>44</v>
      </c>
      <c r="AG18" s="7" t="s">
        <v>44</v>
      </c>
      <c r="AH18" s="9" t="s">
        <v>62</v>
      </c>
      <c r="AI18" s="9" t="s">
        <v>65</v>
      </c>
    </row>
    <row r="19" spans="1:35" ht="30" customHeight="1">
      <c r="A19" s="3">
        <v>8</v>
      </c>
      <c r="B19" s="7" t="s">
        <v>56</v>
      </c>
      <c r="C19" s="7" t="s">
        <v>57</v>
      </c>
      <c r="D19" s="7" t="s">
        <v>55</v>
      </c>
      <c r="E19" s="7" t="s">
        <v>57</v>
      </c>
      <c r="F19" s="7" t="s">
        <v>58</v>
      </c>
      <c r="G19" s="7" t="s">
        <v>56</v>
      </c>
      <c r="H19" s="7" t="s">
        <v>55</v>
      </c>
      <c r="I19" s="7" t="s">
        <v>58</v>
      </c>
      <c r="J19" s="7" t="s">
        <v>57</v>
      </c>
      <c r="K19" s="7" t="s">
        <v>56</v>
      </c>
      <c r="L19" s="7" t="s">
        <v>57</v>
      </c>
      <c r="M19" s="7" t="s">
        <v>57</v>
      </c>
      <c r="N19" s="7" t="s">
        <v>58</v>
      </c>
      <c r="O19" s="7" t="s">
        <v>57</v>
      </c>
      <c r="P19" s="7" t="s">
        <v>55</v>
      </c>
      <c r="Q19" s="7" t="s">
        <v>55</v>
      </c>
      <c r="R19" s="7" t="s">
        <v>56</v>
      </c>
      <c r="S19" s="7" t="s">
        <v>57</v>
      </c>
      <c r="T19" s="7" t="s">
        <v>58</v>
      </c>
      <c r="U19" s="7" t="s">
        <v>57</v>
      </c>
      <c r="V19" s="7" t="s">
        <v>56</v>
      </c>
      <c r="W19" s="7" t="s">
        <v>58</v>
      </c>
      <c r="X19" s="7" t="s">
        <v>57</v>
      </c>
      <c r="Y19" s="7" t="s">
        <v>55</v>
      </c>
      <c r="Z19" s="7" t="s">
        <v>57</v>
      </c>
      <c r="AA19" s="7" t="s">
        <v>58</v>
      </c>
      <c r="AB19" s="7" t="s">
        <v>55</v>
      </c>
      <c r="AC19" s="7" t="s">
        <v>56</v>
      </c>
      <c r="AD19" s="7" t="s">
        <v>58</v>
      </c>
      <c r="AE19" s="7" t="s">
        <v>56</v>
      </c>
      <c r="AF19" s="7" t="s">
        <v>55</v>
      </c>
      <c r="AG19" s="8" t="s">
        <v>61</v>
      </c>
      <c r="AH19" s="9" t="s">
        <v>63</v>
      </c>
      <c r="AI19" s="9" t="s">
        <v>66</v>
      </c>
    </row>
    <row r="21" ht="12.75">
      <c r="C21" t="s">
        <v>67</v>
      </c>
    </row>
    <row r="22" ht="12.75">
      <c r="C22" t="s">
        <v>68</v>
      </c>
    </row>
    <row r="23" ht="12.75">
      <c r="C23" t="s">
        <v>69</v>
      </c>
    </row>
    <row r="24" ht="12.75">
      <c r="C24" t="s">
        <v>54</v>
      </c>
    </row>
    <row r="25" ht="12.75">
      <c r="C25" t="s">
        <v>70</v>
      </c>
    </row>
    <row r="26" ht="12.75">
      <c r="C26" t="s">
        <v>71</v>
      </c>
    </row>
  </sheetData>
  <sheetProtection/>
  <mergeCells count="18">
    <mergeCell ref="T15:W15"/>
    <mergeCell ref="X15:AA15"/>
    <mergeCell ref="B1:E1"/>
    <mergeCell ref="F1:H1"/>
    <mergeCell ref="I1:L1"/>
    <mergeCell ref="M1:P1"/>
    <mergeCell ref="Q1:S1"/>
    <mergeCell ref="T1:W1"/>
    <mergeCell ref="AB15:AE15"/>
    <mergeCell ref="AF15:AI15"/>
    <mergeCell ref="X1:AA1"/>
    <mergeCell ref="AB1:AE1"/>
    <mergeCell ref="AF1:AI1"/>
    <mergeCell ref="B15:E15"/>
    <mergeCell ref="F15:H15"/>
    <mergeCell ref="I15:L15"/>
    <mergeCell ref="M15:P15"/>
    <mergeCell ref="Q15:S15"/>
  </mergeCells>
  <printOptions/>
  <pageMargins left="0.75" right="0.75" top="0.5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NUCH</dc:creator>
  <cp:keywords/>
  <dc:description/>
  <cp:lastModifiedBy>16</cp:lastModifiedBy>
  <cp:lastPrinted>2019-08-29T05:34:09Z</cp:lastPrinted>
  <dcterms:created xsi:type="dcterms:W3CDTF">2016-06-08T03:58:06Z</dcterms:created>
  <dcterms:modified xsi:type="dcterms:W3CDTF">2023-10-31T07:25:15Z</dcterms:modified>
  <cp:category/>
  <cp:version/>
  <cp:contentType/>
  <cp:contentStatus/>
</cp:coreProperties>
</file>